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https://sepssk-my.sharepoint.com/personal/ps7694_sepsas_sk/Documents/Dokumenty/Legislativa/formulare_ziadosti o pripojenie/web_od 20260202/"/>
    </mc:Choice>
  </mc:AlternateContent>
  <xr:revisionPtr revIDLastSave="294" documentId="13_ncr:1_{608D13DE-ABA8-4BA3-9C05-450E0D91578F}" xr6:coauthVersionLast="47" xr6:coauthVersionMax="47" xr10:uidLastSave="{EF4DD0D6-0B52-48E2-886A-593A9A59AA1F}"/>
  <bookViews>
    <workbookView xWindow="-120" yWindow="-120" windowWidth="29040" windowHeight="15720" tabRatio="737" xr2:uid="{3F8B14B0-A409-43F6-8B57-D7E5EFE6BECC}"/>
  </bookViews>
  <sheets>
    <sheet name="Pripojenie ZUE" sheetId="6" r:id="rId1"/>
    <sheet name="1_spatne vplyvy" sheetId="10" r:id="rId2"/>
    <sheet name="2_Dodavka+odber+VS" sheetId="4" r:id="rId3"/>
    <sheet name="3_Specifikacie parametrov" sheetId="5" r:id="rId4"/>
    <sheet name="N2_tab03" sheetId="9" r:id="rId5"/>
    <sheet name="PVE" sheetId="7" r:id="rId6"/>
    <sheet name="BAT" sheetId="8" r:id="rId7"/>
  </sheets>
  <externalReferences>
    <externalReference r:id="rId8"/>
  </externalReferences>
  <definedNames>
    <definedName name="_Toc231203287" localSheetId="4">N2_tab03!$A$1</definedName>
    <definedName name="_Toc231203290" localSheetId="2">'2_Dodavka+odber+VS'!$A$1</definedName>
    <definedName name="_Toc237929335" localSheetId="3">'3_Specifikacie parametrov'!$A$2</definedName>
    <definedName name="a" localSheetId="4" hidden="1">#REF!</definedName>
    <definedName name="a" hidden="1">#REF!</definedName>
    <definedName name="aaa" localSheetId="4" hidden="1">#REF!</definedName>
    <definedName name="aaa" hidden="1">#REF!</definedName>
    <definedName name="as" localSheetId="4" hidden="1">#REF!</definedName>
    <definedName name="as" hidden="1">#REF!</definedName>
    <definedName name="b" localSheetId="4" hidden="1">#REF!</definedName>
    <definedName name="b" hidden="1">#REF!</definedName>
    <definedName name="CL" localSheetId="4" hidden="1">#REF!</definedName>
    <definedName name="CL" hidden="1">#REF!</definedName>
    <definedName name="DHH" localSheetId="4" hidden="1">#REF!</definedName>
    <definedName name="DHH" hidden="1">#REF!</definedName>
    <definedName name="DHhA" localSheetId="4" hidden="1">#REF!</definedName>
    <definedName name="DHhA" hidden="1">#REF!</definedName>
    <definedName name="frr_options">'[1]Drop-down values'!$F$30:$F$31</definedName>
    <definedName name="Fuel_and_plant_type">'[1]Drop-down values'!$D$2:$D$26</definedName>
    <definedName name="CHP">'[1]Drop-down values'!$E$30:$E$31</definedName>
    <definedName name="IED_compliance">'[1]Drop-down values'!$K$2:$K$5</definedName>
    <definedName name="ko" localSheetId="4" hidden="1">#REF!</definedName>
    <definedName name="ko" hidden="1">#REF!</definedName>
    <definedName name="koko" localSheetId="4" hidden="1">#REF!</definedName>
    <definedName name="koko" hidden="1">#REF!</definedName>
    <definedName name="Mtce_Profile">'[1]Drop-down values'!$I$3:$I$4</definedName>
    <definedName name="nameAA2">'[1]Drop-down values'!$AC$2</definedName>
    <definedName name="nameZ2">'[1]Drop-down values'!$AB$2</definedName>
    <definedName name="_xlnm.Print_Titles" localSheetId="1">'1_spatne vplyvy'!$1:$1</definedName>
    <definedName name="_xlnm.Print_Titles" localSheetId="2">'2_Dodavka+odber+VS'!$1:$1</definedName>
    <definedName name="_xlnm.Print_Titles" localSheetId="3">'3_Specifikacie parametrov'!$1:$1</definedName>
    <definedName name="NonENTSOE_nodes">'[1]Drop-down values'!$AF$2:$AF$15</definedName>
    <definedName name="_xlnm.Print_Area" localSheetId="1">'1_spatne vplyvy'!$A$1:$F$53</definedName>
    <definedName name="_xlnm.Print_Area" localSheetId="2">'2_Dodavka+odber+VS'!$A$1:$AF$88</definedName>
    <definedName name="_xlnm.Print_Area" localSheetId="3">'3_Specifikacie parametrov'!$A$1:$AD$118</definedName>
    <definedName name="_xlnm.Print_Area" localSheetId="6">BAT!$A$1:$G$21</definedName>
    <definedName name="_xlnm.Print_Area" localSheetId="5">PVE!$A$1:$G$34</definedName>
    <definedName name="Operational_status">'[1]Drop-down values'!$O$2:$O$5</definedName>
    <definedName name="OutageReason">'[1]Drop-down values'!$AK$3:$AK$5</definedName>
    <definedName name="Start_up_fuel">'[1]Drop-down values'!$C$31:$C$37</definedName>
    <definedName name="test" localSheetId="4" hidden="1">#REF!</definedName>
    <definedName name="tes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6" i="4" l="1"/>
  <c r="Z56" i="4"/>
  <c r="AA55" i="4"/>
  <c r="Z55" i="4"/>
  <c r="AA54" i="4"/>
  <c r="Z54" i="4"/>
  <c r="AA53" i="4"/>
  <c r="Z53" i="4"/>
  <c r="AA50" i="4"/>
  <c r="Z50" i="4"/>
  <c r="AA49" i="4"/>
  <c r="Z49" i="4"/>
  <c r="AA48" i="4"/>
  <c r="AA51" i="4" s="1"/>
  <c r="Z48" i="4"/>
  <c r="AA47" i="4"/>
  <c r="Z47" i="4"/>
  <c r="Z51" i="4" s="1"/>
  <c r="AA44" i="4"/>
  <c r="Z44" i="4"/>
  <c r="AA43" i="4"/>
  <c r="Z43" i="4"/>
  <c r="AA42" i="4"/>
  <c r="Z42" i="4"/>
  <c r="AA41" i="4"/>
  <c r="Z41" i="4"/>
  <c r="AA38" i="4"/>
  <c r="Z38" i="4"/>
  <c r="AA37" i="4"/>
  <c r="Z37" i="4"/>
  <c r="AA36" i="4"/>
  <c r="Z36" i="4"/>
  <c r="AA35" i="4"/>
  <c r="Z35" i="4"/>
  <c r="AA32" i="4"/>
  <c r="Z32" i="4"/>
  <c r="AA31" i="4"/>
  <c r="Z31" i="4"/>
  <c r="AA30" i="4"/>
  <c r="Z30" i="4"/>
  <c r="AA29" i="4"/>
  <c r="Z29" i="4"/>
  <c r="AA26" i="4"/>
  <c r="Z26" i="4"/>
  <c r="AA25" i="4"/>
  <c r="Z25" i="4"/>
  <c r="AA24" i="4"/>
  <c r="AA27" i="4" s="1"/>
  <c r="Z24" i="4"/>
  <c r="AA23" i="4"/>
  <c r="Z23" i="4"/>
  <c r="AA20" i="4"/>
  <c r="Z20" i="4"/>
  <c r="AA19" i="4"/>
  <c r="Z19" i="4"/>
  <c r="AA18" i="4"/>
  <c r="Z18" i="4"/>
  <c r="AA17" i="4"/>
  <c r="Z17" i="4"/>
  <c r="Z12" i="4"/>
  <c r="AA12" i="4"/>
  <c r="Z13" i="4"/>
  <c r="AA13" i="4"/>
  <c r="Z14" i="4"/>
  <c r="AA14" i="4"/>
  <c r="AA11" i="4"/>
  <c r="Z11" i="4"/>
  <c r="E46" i="6"/>
  <c r="S57" i="4"/>
  <c r="R57" i="4"/>
  <c r="S51" i="4"/>
  <c r="R51" i="4"/>
  <c r="S45" i="4"/>
  <c r="R45" i="4"/>
  <c r="S39" i="4"/>
  <c r="R39" i="4"/>
  <c r="S33" i="4"/>
  <c r="R33" i="4"/>
  <c r="S27" i="4"/>
  <c r="R27" i="4"/>
  <c r="S21" i="4"/>
  <c r="R21" i="4"/>
  <c r="S15" i="4"/>
  <c r="R15" i="4"/>
  <c r="E55" i="6"/>
  <c r="E51" i="6"/>
  <c r="E42" i="6"/>
  <c r="W51" i="4"/>
  <c r="V51" i="4"/>
  <c r="K51" i="4"/>
  <c r="J51" i="4"/>
  <c r="Z27" i="4"/>
  <c r="W27" i="4"/>
  <c r="V27" i="4"/>
  <c r="K27" i="4"/>
  <c r="J27" i="4"/>
  <c r="G55" i="6" l="1"/>
  <c r="F55" i="6"/>
  <c r="D55" i="6"/>
  <c r="G51" i="6"/>
  <c r="F51" i="6"/>
  <c r="D51" i="6"/>
  <c r="G46" i="6"/>
  <c r="F46" i="6"/>
  <c r="D46" i="6"/>
  <c r="G42" i="6"/>
  <c r="F42" i="6"/>
  <c r="D42" i="6"/>
  <c r="E8" i="8" l="1"/>
  <c r="E8" i="7"/>
  <c r="E15" i="7"/>
  <c r="E15" i="8"/>
  <c r="E13" i="8"/>
  <c r="E11" i="8"/>
  <c r="E10" i="8"/>
  <c r="E9" i="8"/>
  <c r="E5" i="8"/>
  <c r="E4" i="8"/>
  <c r="E10" i="7"/>
  <c r="E9" i="7"/>
  <c r="E5" i="7"/>
  <c r="E4" i="7"/>
  <c r="AA57" i="4"/>
  <c r="Z57" i="4"/>
  <c r="W57" i="4"/>
  <c r="V57" i="4"/>
  <c r="K57" i="4"/>
  <c r="J57" i="4"/>
  <c r="AA45" i="4"/>
  <c r="Z45" i="4"/>
  <c r="W45" i="4"/>
  <c r="V45" i="4"/>
  <c r="K45" i="4"/>
  <c r="J45" i="4"/>
  <c r="AA39" i="4"/>
  <c r="Z39" i="4"/>
  <c r="W39" i="4"/>
  <c r="V39" i="4"/>
  <c r="K39" i="4"/>
  <c r="J39" i="4"/>
  <c r="AA33" i="4"/>
  <c r="Z33" i="4"/>
  <c r="W33" i="4"/>
  <c r="V33" i="4"/>
  <c r="K33" i="4"/>
  <c r="J33" i="4"/>
  <c r="AA21" i="4"/>
  <c r="Z21" i="4"/>
  <c r="W21" i="4"/>
  <c r="V21" i="4"/>
  <c r="K21" i="4"/>
  <c r="J21" i="4"/>
  <c r="AA15" i="4"/>
  <c r="Z15" i="4"/>
  <c r="W15" i="4"/>
  <c r="V15" i="4"/>
  <c r="K15" i="4"/>
  <c r="J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Trnovec Milan</author>
  </authors>
  <commentList>
    <comment ref="E4" authorId="0" shapeId="0" xr:uid="{92959EAF-96C0-448D-B557-8BED5EA962B3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5" authorId="0" shapeId="0" xr:uid="{B8FDED14-7257-4C17-A7C4-5F3624E395C4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8" authorId="0" shapeId="0" xr:uid="{0154BFC7-A276-481B-99CB-6258655EA9B0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9" authorId="0" shapeId="0" xr:uid="{7F4DEFD0-64A3-4F04-ACEA-C5FDB9FB3A9C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0" authorId="0" shapeId="0" xr:uid="{3F744E41-230F-46EB-AC61-7DBF8933A60D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5" authorId="0" shapeId="0" xr:uid="{166AD966-AB05-4523-ABF1-24DE8BA447E8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Trnovec Milan</author>
  </authors>
  <commentList>
    <comment ref="E4" authorId="0" shapeId="0" xr:uid="{19632F04-4248-4D4D-B9D4-580ABE109469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5" authorId="0" shapeId="0" xr:uid="{88314680-467D-4C16-9884-D27ED6ABB7B2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8" authorId="0" shapeId="0" xr:uid="{0533E073-BA49-46BD-B3B4-97A30A84B53C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9" authorId="0" shapeId="0" xr:uid="{2A707B7F-F529-410B-93A2-80A71F689157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0" authorId="0" shapeId="0" xr:uid="{CBAB142A-3F42-47B0-9655-1B2C40453C4D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1" authorId="0" shapeId="0" xr:uid="{B16AC60C-9D4D-43DA-9821-6DC2CE34BFD7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3" authorId="0" shapeId="0" xr:uid="{B69A88EA-ED7E-4FFB-8609-E04D63A570E1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  <comment ref="E15" authorId="0" shapeId="0" xr:uid="{7D045AC7-12CC-4BAA-A2B7-13D79ED400C7}">
      <text>
        <r>
          <rPr>
            <sz val="9"/>
            <color indexed="81"/>
            <rFont val="Segoe UI"/>
            <family val="2"/>
            <charset val="238"/>
          </rPr>
          <t>Údaje sa zadávajú do hárku "Pripojenie ZUE"</t>
        </r>
      </text>
    </comment>
  </commentList>
</comments>
</file>

<file path=xl/sharedStrings.xml><?xml version="1.0" encoding="utf-8"?>
<sst xmlns="http://schemas.openxmlformats.org/spreadsheetml/2006/main" count="884" uniqueCount="618">
  <si>
    <t>Názov investičného zámeru</t>
  </si>
  <si>
    <t>Prípady</t>
  </si>
  <si>
    <t>Pripojenie nového zariadenia na uskladňovanie elektriny do PS</t>
  </si>
  <si>
    <t>Zmena (zvýšenie alebo zníženie) technického dimenzovania pripojenia v existujúcom mieste pripojenia</t>
  </si>
  <si>
    <t>Zmena (zvýšenie alebo zníženie) kapacity pripojenia zariadenia na uskladňovanie elektriny pripojeného do PS</t>
  </si>
  <si>
    <t>Zmena parametrov existujúceho zariadenia na uskladňovanie elektriny pripojeného do PS</t>
  </si>
  <si>
    <t>Opätovné pripojenie z dôvodu ukončenia platnosti Zmluvy o pripojení do PS</t>
  </si>
  <si>
    <t>Opätovné pripojenie po dlhodobom prerušení pripojenia, resp. so zmenenými charakteristikami dodávky</t>
  </si>
  <si>
    <t>Zmena miesta a spôsobu pripojenia zariadenia na uskladňovanie elektriny do PS</t>
  </si>
  <si>
    <t>Iné</t>
  </si>
  <si>
    <t>V prípade opakovanej žiadosti uviesť názov a dátum pôvodnej žiadosti</t>
  </si>
  <si>
    <t>Identifikačné údaje Žiadateľa zariadenia</t>
  </si>
  <si>
    <t>Obchodné meno, resp. názov Žiadateľa podľa Obchodného registra</t>
  </si>
  <si>
    <t>Adresa sídla vlastníka zariadenia</t>
  </si>
  <si>
    <t>Kontaktná osoba</t>
  </si>
  <si>
    <t>Meno a priezvisko</t>
  </si>
  <si>
    <t>Telefón</t>
  </si>
  <si>
    <t>Email</t>
  </si>
  <si>
    <t>Korešpondenčná adresa</t>
  </si>
  <si>
    <t>Miesto pripojenia do PS
(názov ESt):</t>
  </si>
  <si>
    <t>Predpokladaná životnosť zariadenia(-í) [roky]</t>
  </si>
  <si>
    <t>Technológia ukladania elektriny pre zariadenie na uskladňovanie elektriny</t>
  </si>
  <si>
    <t>Požadovaná napäťová úroveň v mieste pripojenia do PS [kV]</t>
  </si>
  <si>
    <t>Základné údaje o zariadení na uskladňovanie elektriny</t>
  </si>
  <si>
    <t>- celková kapacita zariadenia [MWh]</t>
  </si>
  <si>
    <t>- celková využiteľná kapacita zariadenia [MWh]</t>
  </si>
  <si>
    <t>- možnosti režimov prevádzky (regulácia P, Q, U,...) </t>
  </si>
  <si>
    <r>
      <t>Technické dimenzovanie pripojenia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
zariadenia na uskladňovanie elektriny v mieste pripojenia do PS [MVA]</t>
    </r>
  </si>
  <si>
    <t>Technické dimenzovanie pripojenia pre dodávku do PS</t>
  </si>
  <si>
    <t>- existujúce [MVA]</t>
  </si>
  <si>
    <t>Technické dimenzovanie pripojenia pre odber z PS</t>
  </si>
  <si>
    <r>
      <t>Kapacita pripojenia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
zariadenia na uskladňovanie elektriny v mieste pripojenia do PS [MW]</t>
    </r>
  </si>
  <si>
    <t>Kapacita pripojenia pre dodávku do PS</t>
  </si>
  <si>
    <t>- existujúce [MW]</t>
  </si>
  <si>
    <t>Kapacita pripojenia pre odber z PS</t>
  </si>
  <si>
    <t>POVINNÉ PRÍLOHY K ŽIADOSTI</t>
  </si>
  <si>
    <t xml:space="preserve">- P-Q diagram zariadenia na uskladňovanie elektriny
</t>
  </si>
  <si>
    <t>- jednopólová schéma zapojenia zariadenia</t>
  </si>
  <si>
    <t>- typové listy zariadení od výrobcu</t>
  </si>
  <si>
    <t xml:space="preserve">- matematický model zariadenia na uskladňovanie elektriny vrátane blokovej schémy (menič, batéria a pod.) </t>
  </si>
  <si>
    <t>- parametre podružných systémov</t>
  </si>
  <si>
    <t>- osvedčenie MH SR podľa § 12 Zákona o energetike 251/2012</t>
  </si>
  <si>
    <t>- posúdenie vplyvu pripájaného zariadenia na PS</t>
  </si>
  <si>
    <t xml:space="preserve">- umiestnenie, typy a parametre nastavenia ochrán (aj možný rozsah nastavenia) </t>
  </si>
  <si>
    <t>Miesto:</t>
  </si>
  <si>
    <t>Dátum:</t>
  </si>
  <si>
    <t>Vyplnil:</t>
  </si>
  <si>
    <t>Schválil:</t>
  </si>
  <si>
    <t>Meno a priezvisko štatutárneho zástupcu</t>
  </si>
  <si>
    <t>Podpis</t>
  </si>
  <si>
    <t>Pečiatka a podpis štatutárneho zástupcu</t>
  </si>
  <si>
    <r>
      <rPr>
        <i/>
        <vertAlign val="superscript"/>
        <sz val="10"/>
        <color theme="1"/>
        <rFont val="Arial"/>
        <family val="2"/>
        <charset val="238"/>
      </rPr>
      <t xml:space="preserve">3) </t>
    </r>
    <r>
      <rPr>
        <i/>
        <sz val="10"/>
        <color theme="1"/>
        <rFont val="Arial"/>
        <family val="2"/>
        <charset val="238"/>
      </rPr>
      <t>Typy podporných služieb sú popísané v dokumente "Technické podmienky prístupu a pripojenia, pravidlá prevádzkovania prenosovej sústavy", Dokument B, kapitola B2. Dostupné na webovom sídle spoločnosti SEPS.</t>
    </r>
  </si>
  <si>
    <t>Poznámka:</t>
  </si>
  <si>
    <r>
      <rPr>
        <b/>
        <i/>
        <u/>
        <sz val="14"/>
        <color rgb="FFFF0000"/>
        <rFont val="Arial"/>
        <family val="2"/>
        <charset val="238"/>
      </rPr>
      <t>Poznámka:</t>
    </r>
    <r>
      <rPr>
        <i/>
        <sz val="14"/>
        <color rgb="FFFF0000"/>
        <rFont val="Arial"/>
        <family val="2"/>
        <charset val="238"/>
      </rPr>
      <t xml:space="preserve"> do tabuľky je možné vkladať nové riadky podľa potreby (záložka </t>
    </r>
    <r>
      <rPr>
        <b/>
        <i/>
        <sz val="14"/>
        <color rgb="FFFF0000"/>
        <rFont val="Arial"/>
        <family val="2"/>
        <charset val="238"/>
      </rPr>
      <t>Domov</t>
    </r>
    <r>
      <rPr>
        <i/>
        <sz val="14"/>
        <color rgb="FFFF0000"/>
        <rFont val="Arial"/>
        <family val="2"/>
        <charset val="238"/>
      </rPr>
      <t xml:space="preserve"> /</t>
    </r>
    <r>
      <rPr>
        <sz val="14"/>
        <color rgb="FFFF0000"/>
        <rFont val="Arial"/>
        <family val="2"/>
        <charset val="238"/>
      </rPr>
      <t xml:space="preserve"> </t>
    </r>
    <r>
      <rPr>
        <b/>
        <i/>
        <sz val="14"/>
        <color rgb="FFFF0000"/>
        <rFont val="Arial"/>
        <family val="2"/>
        <charset val="238"/>
      </rPr>
      <t>Bunky</t>
    </r>
    <r>
      <rPr>
        <sz val="14"/>
        <color rgb="FFFF0000"/>
        <rFont val="Arial"/>
        <family val="2"/>
        <charset val="238"/>
      </rPr>
      <t xml:space="preserve"> / </t>
    </r>
    <r>
      <rPr>
        <b/>
        <i/>
        <sz val="14"/>
        <color rgb="FFFF0000"/>
        <rFont val="Arial"/>
        <family val="2"/>
        <charset val="238"/>
      </rPr>
      <t>Vložiť</t>
    </r>
    <r>
      <rPr>
        <sz val="14"/>
        <color rgb="FFFF0000"/>
        <rFont val="Arial"/>
        <family val="2"/>
        <charset val="238"/>
      </rPr>
      <t>)</t>
    </r>
  </si>
  <si>
    <t>Rok</t>
  </si>
  <si>
    <t>1.)</t>
  </si>
  <si>
    <t>2.)</t>
  </si>
  <si>
    <t>VLASTNÁ SPOTREBA</t>
  </si>
  <si>
    <t>ČISTÁ VÝROBA (BILANCIA)</t>
  </si>
  <si>
    <t>POZNÁMKA</t>
  </si>
  <si>
    <t>Úložisková jednotka</t>
  </si>
  <si>
    <t xml:space="preserve">Typ
</t>
  </si>
  <si>
    <t>Výkony</t>
  </si>
  <si>
    <t>Odoberaný činný / jalový 
výkon pre vlastnú spotrebu</t>
  </si>
  <si>
    <t>Regulovateľnosť - rezerva P</t>
  </si>
  <si>
    <t>Inštal.</t>
  </si>
  <si>
    <t>Dosiah.</t>
  </si>
  <si>
    <t>Dočas.
vyraď.</t>
  </si>
  <si>
    <t>Pohot.</t>
  </si>
  <si>
    <t>Pg</t>
  </si>
  <si>
    <t>Qg</t>
  </si>
  <si>
    <t>Záloha</t>
  </si>
  <si>
    <t>P-Q
diagram</t>
  </si>
  <si>
    <t>FCR</t>
  </si>
  <si>
    <t>aFRR</t>
  </si>
  <si>
    <t>Pvs</t>
  </si>
  <si>
    <t>Qvs</t>
  </si>
  <si>
    <t>pre DODÁVKU</t>
  </si>
  <si>
    <t>pre VLASTNÚ SPOTREBU</t>
  </si>
  <si>
    <t>Predpokladané miesto vyvedenia výkonu</t>
  </si>
  <si>
    <t>MW</t>
  </si>
  <si>
    <t>MVAr</t>
  </si>
  <si>
    <t>uviesť
diagram</t>
  </si>
  <si>
    <t xml:space="preserve"> ± [%]</t>
  </si>
  <si>
    <t>Zmena</t>
  </si>
  <si>
    <t>(R)
ZM</t>
  </si>
  <si>
    <t>Spolu</t>
  </si>
  <si>
    <t>(R+5)
ZM</t>
  </si>
  <si>
    <t>;</t>
  </si>
  <si>
    <t>(R)
LM</t>
  </si>
  <si>
    <t>(R+5)
LM</t>
  </si>
  <si>
    <t>(R+10)
LM</t>
  </si>
  <si>
    <t>Vysvetlivky:</t>
  </si>
  <si>
    <t xml:space="preserve">- (Pre plánované nové alebo zrekonštruované úložiskové jednotky do roku R+10 - uviesť naviac rok uvedenia do prevádzky - viď. POZNÁMKA) </t>
  </si>
  <si>
    <t>- názov jednotlivých úložiskových jednotiek</t>
  </si>
  <si>
    <t>Typ</t>
  </si>
  <si>
    <t>- Inštalovaný výkon zariadenia na uskladňovanie elektriny - je súčtom menovitých činných výkonov všetkých úložiskových jednotiek</t>
  </si>
  <si>
    <t>- dosiahnuteľný výkon zariadenia na uskladňovanie elektriny - je najvyšší činný výkon, ktorý môže dosiahnuť v sledovanom období pri danom stave celého zariadenia a pri normálnych prevádzkových podmienkach zariadenia</t>
  </si>
  <si>
    <t>Dočas. vyraď</t>
  </si>
  <si>
    <t>- dočasne vyradený výkon z prevádzky - v dôsledku generálnej opravy, bežnej opravy, rekonštrukcie a pod.</t>
  </si>
  <si>
    <t>- pohotový výkon zariadenia na skladovanie elektriny - je najvyšší činný výkon, ktorý môže dosiahnuť v určitej dobe s ohľadom na všetky technické a prevádzkové podmienky</t>
  </si>
  <si>
    <t>Pg, Qg</t>
  </si>
  <si>
    <t>- predpokladaný výkon dodávaný na svorkách pre daný rok</t>
  </si>
  <si>
    <t>- rozdiel (Pohot. - Dodávaný na svorkách)</t>
  </si>
  <si>
    <t>P-Q diagram</t>
  </si>
  <si>
    <t>FCR, aFRR</t>
  </si>
  <si>
    <t>- regulačné medze pre primárnu / sekundárnu reguláciu (technicky dosažiteľné)</t>
  </si>
  <si>
    <t>Pvs / Qvs</t>
  </si>
  <si>
    <t>- odoberaný činný / jalový výkon vlastnej spotreby</t>
  </si>
  <si>
    <t>- čistá dodávka činného výkonu</t>
  </si>
  <si>
    <t>- čistá dodávka jalového výkonu</t>
  </si>
  <si>
    <t>POZNÁMKA:</t>
  </si>
  <si>
    <t>pre DODÁVKU:</t>
  </si>
  <si>
    <t>- uviesť ROK plus N/R/Z/D (t.j. ROK vykonania zmeny novonainštalovaním N / rekonštrukciou R / zrušením Z / dlhodobým výpadkom D zariadenia; v prípade D uviesť obdobie odstavenia)</t>
  </si>
  <si>
    <t>pre VLASTNÚ SPOTREBU:</t>
  </si>
  <si>
    <t>- uviesť ROK v prípade zmeny odberu vo vlastnej spotrebe</t>
  </si>
  <si>
    <t>- uviesť predpokladanú rozvodňu (s uvedenou napäťovou hladinou), kde bude daný výkon vyvedený</t>
  </si>
  <si>
    <r>
      <rPr>
        <b/>
        <i/>
        <u/>
        <sz val="14"/>
        <color rgb="FFFF0000"/>
        <rFont val="Arial"/>
        <family val="2"/>
        <charset val="238"/>
      </rPr>
      <t>Poznámka:</t>
    </r>
    <r>
      <rPr>
        <i/>
        <sz val="14"/>
        <color rgb="FFFF0000"/>
        <rFont val="Arial"/>
        <family val="2"/>
        <charset val="238"/>
      </rPr>
      <t xml:space="preserve"> do tabuliek je možné vkladať nové riadky podľa potreby (záložka </t>
    </r>
    <r>
      <rPr>
        <b/>
        <i/>
        <sz val="14"/>
        <color rgb="FFFF0000"/>
        <rFont val="Arial"/>
        <family val="2"/>
        <charset val="238"/>
      </rPr>
      <t>Domov</t>
    </r>
    <r>
      <rPr>
        <i/>
        <sz val="14"/>
        <color rgb="FFFF0000"/>
        <rFont val="Arial"/>
        <family val="2"/>
        <charset val="238"/>
      </rPr>
      <t xml:space="preserve"> /</t>
    </r>
    <r>
      <rPr>
        <sz val="14"/>
        <color rgb="FFFF0000"/>
        <rFont val="Arial"/>
        <family val="2"/>
        <charset val="238"/>
      </rPr>
      <t xml:space="preserve"> </t>
    </r>
    <r>
      <rPr>
        <b/>
        <i/>
        <sz val="14"/>
        <color rgb="FFFF0000"/>
        <rFont val="Arial"/>
        <family val="2"/>
        <charset val="238"/>
      </rPr>
      <t>Bunky</t>
    </r>
    <r>
      <rPr>
        <sz val="14"/>
        <color rgb="FFFF0000"/>
        <rFont val="Arial"/>
        <family val="2"/>
        <charset val="238"/>
      </rPr>
      <t xml:space="preserve"> / </t>
    </r>
    <r>
      <rPr>
        <b/>
        <i/>
        <sz val="14"/>
        <color rgb="FFFF0000"/>
        <rFont val="Arial"/>
        <family val="2"/>
        <charset val="238"/>
      </rPr>
      <t>Vložiť</t>
    </r>
    <r>
      <rPr>
        <sz val="14"/>
        <color rgb="FFFF0000"/>
        <rFont val="Arial"/>
        <family val="2"/>
        <charset val="238"/>
      </rPr>
      <t>)</t>
    </r>
  </si>
  <si>
    <t>ŠPECIFIKÁCIE PARAMETROV SIEŤOVÝCH PRVKOV</t>
  </si>
  <si>
    <t>TRANSFORMÁTOR dvojvinuťový</t>
  </si>
  <si>
    <t>Názov</t>
  </si>
  <si>
    <t>Uzol_1</t>
  </si>
  <si>
    <t>Uzol_2</t>
  </si>
  <si>
    <r>
      <t>S</t>
    </r>
    <r>
      <rPr>
        <b/>
        <vertAlign val="subscript"/>
        <sz val="9"/>
        <rFont val="Arial"/>
        <family val="2"/>
        <charset val="238"/>
      </rPr>
      <t>n</t>
    </r>
  </si>
  <si>
    <r>
      <t>e</t>
    </r>
    <r>
      <rPr>
        <b/>
        <vertAlign val="subscript"/>
        <sz val="9"/>
        <rFont val="Arial"/>
        <family val="2"/>
        <charset val="238"/>
      </rPr>
      <t>k</t>
    </r>
  </si>
  <si>
    <r>
      <t>dP</t>
    </r>
    <r>
      <rPr>
        <b/>
        <vertAlign val="subscript"/>
        <sz val="9"/>
        <rFont val="Arial"/>
        <family val="2"/>
        <charset val="238"/>
      </rPr>
      <t>o</t>
    </r>
  </si>
  <si>
    <r>
      <t>dP</t>
    </r>
    <r>
      <rPr>
        <b/>
        <vertAlign val="subscript"/>
        <sz val="9"/>
        <rFont val="Arial"/>
        <family val="2"/>
        <charset val="238"/>
      </rPr>
      <t>k</t>
    </r>
  </si>
  <si>
    <r>
      <t>I</t>
    </r>
    <r>
      <rPr>
        <b/>
        <vertAlign val="subscript"/>
        <sz val="9"/>
        <rFont val="Arial"/>
        <family val="2"/>
        <charset val="238"/>
      </rPr>
      <t>o</t>
    </r>
  </si>
  <si>
    <r>
      <t>U</t>
    </r>
    <r>
      <rPr>
        <b/>
        <vertAlign val="subscript"/>
        <sz val="9"/>
        <rFont val="Arial"/>
        <family val="2"/>
        <charset val="238"/>
      </rPr>
      <t>n1</t>
    </r>
  </si>
  <si>
    <r>
      <t>U</t>
    </r>
    <r>
      <rPr>
        <b/>
        <vertAlign val="subscript"/>
        <sz val="9"/>
        <rFont val="Arial"/>
        <family val="2"/>
        <charset val="238"/>
      </rPr>
      <t>n2</t>
    </r>
  </si>
  <si>
    <t>Krok</t>
  </si>
  <si>
    <t>Uhol</t>
  </si>
  <si>
    <t>Odb+</t>
  </si>
  <si>
    <t>Odb-</t>
  </si>
  <si>
    <t>Akt_odb</t>
  </si>
  <si>
    <t>Typ_reg</t>
  </si>
  <si>
    <t>Aut_reg</t>
  </si>
  <si>
    <t>Reg_pod_zaťaž</t>
  </si>
  <si>
    <r>
      <t>R</t>
    </r>
    <r>
      <rPr>
        <b/>
        <vertAlign val="subscript"/>
        <sz val="9"/>
        <rFont val="Arial"/>
        <family val="2"/>
        <charset val="238"/>
      </rPr>
      <t>0</t>
    </r>
    <r>
      <rPr>
        <b/>
        <sz val="9"/>
        <rFont val="Arial"/>
        <family val="2"/>
        <charset val="238"/>
      </rPr>
      <t>/R</t>
    </r>
    <r>
      <rPr>
        <b/>
        <vertAlign val="subscript"/>
        <sz val="9"/>
        <rFont val="Arial"/>
        <family val="2"/>
        <charset val="238"/>
      </rPr>
      <t>1</t>
    </r>
  </si>
  <si>
    <r>
      <t>X</t>
    </r>
    <r>
      <rPr>
        <b/>
        <vertAlign val="subscript"/>
        <sz val="9"/>
        <rFont val="Arial"/>
        <family val="2"/>
        <charset val="238"/>
      </rPr>
      <t>0</t>
    </r>
    <r>
      <rPr>
        <b/>
        <sz val="9"/>
        <rFont val="Arial"/>
        <family val="2"/>
        <charset val="238"/>
      </rPr>
      <t>/X</t>
    </r>
    <r>
      <rPr>
        <b/>
        <vertAlign val="subscript"/>
        <sz val="9"/>
        <rFont val="Arial"/>
        <family val="2"/>
        <charset val="238"/>
      </rPr>
      <t>1</t>
    </r>
  </si>
  <si>
    <t>1f. - 3f.</t>
  </si>
  <si>
    <t>Mag. Obvod</t>
  </si>
  <si>
    <t>Zapojenie vinutí</t>
  </si>
  <si>
    <t>Výrobca</t>
  </si>
  <si>
    <t>(prim. str.)</t>
  </si>
  <si>
    <t>(sek. str.)</t>
  </si>
  <si>
    <t>[MVA]</t>
  </si>
  <si>
    <t>[%]</t>
  </si>
  <si>
    <t>[kW]</t>
  </si>
  <si>
    <t>[kV]</t>
  </si>
  <si>
    <t>[deg]</t>
  </si>
  <si>
    <t>[-]</t>
  </si>
  <si>
    <t>TRANSFORMÁTOR trojvinuťový</t>
  </si>
  <si>
    <t>Označenie</t>
  </si>
  <si>
    <t>Uzol_3</t>
  </si>
  <si>
    <r>
      <t>S</t>
    </r>
    <r>
      <rPr>
        <b/>
        <vertAlign val="subscript"/>
        <sz val="9"/>
        <rFont val="Arial"/>
        <family val="2"/>
        <charset val="238"/>
      </rPr>
      <t>n1</t>
    </r>
  </si>
  <si>
    <r>
      <t>S</t>
    </r>
    <r>
      <rPr>
        <b/>
        <vertAlign val="subscript"/>
        <sz val="9"/>
        <rFont val="Arial"/>
        <family val="2"/>
        <charset val="238"/>
      </rPr>
      <t>n2</t>
    </r>
  </si>
  <si>
    <r>
      <t>S</t>
    </r>
    <r>
      <rPr>
        <b/>
        <vertAlign val="subscript"/>
        <sz val="9"/>
        <rFont val="Arial"/>
        <family val="2"/>
        <charset val="238"/>
      </rPr>
      <t>n3</t>
    </r>
  </si>
  <si>
    <r>
      <t>e</t>
    </r>
    <r>
      <rPr>
        <b/>
        <vertAlign val="subscript"/>
        <sz val="9"/>
        <rFont val="Arial"/>
        <family val="2"/>
        <charset val="238"/>
      </rPr>
      <t>k12</t>
    </r>
  </si>
  <si>
    <r>
      <t>e</t>
    </r>
    <r>
      <rPr>
        <b/>
        <vertAlign val="subscript"/>
        <sz val="9"/>
        <rFont val="Arial"/>
        <family val="2"/>
        <charset val="238"/>
      </rPr>
      <t>k13</t>
    </r>
  </si>
  <si>
    <r>
      <t>e</t>
    </r>
    <r>
      <rPr>
        <b/>
        <vertAlign val="subscript"/>
        <sz val="9"/>
        <rFont val="Arial"/>
        <family val="2"/>
        <charset val="238"/>
      </rPr>
      <t>k23</t>
    </r>
  </si>
  <si>
    <r>
      <t>dP</t>
    </r>
    <r>
      <rPr>
        <b/>
        <vertAlign val="subscript"/>
        <sz val="9"/>
        <rFont val="Arial"/>
        <family val="2"/>
        <charset val="238"/>
      </rPr>
      <t>k12</t>
    </r>
  </si>
  <si>
    <r>
      <t>dP</t>
    </r>
    <r>
      <rPr>
        <b/>
        <vertAlign val="subscript"/>
        <sz val="9"/>
        <rFont val="Arial"/>
        <family val="2"/>
        <charset val="238"/>
      </rPr>
      <t>k13</t>
    </r>
  </si>
  <si>
    <r>
      <t>dP</t>
    </r>
    <r>
      <rPr>
        <b/>
        <vertAlign val="subscript"/>
        <sz val="9"/>
        <rFont val="Arial"/>
        <family val="2"/>
        <charset val="238"/>
      </rPr>
      <t>k23</t>
    </r>
  </si>
  <si>
    <r>
      <t>U</t>
    </r>
    <r>
      <rPr>
        <b/>
        <vertAlign val="subscript"/>
        <sz val="9"/>
        <rFont val="Arial"/>
        <family val="2"/>
        <charset val="238"/>
      </rPr>
      <t>n3</t>
    </r>
  </si>
  <si>
    <t>(terc. str.)</t>
  </si>
  <si>
    <t>- udať na aký výkon sú vztiahnuté jednotlivé ek a dPk</t>
  </si>
  <si>
    <t>- hodnota prídavného napätia pre jednu odbočku</t>
  </si>
  <si>
    <t>- uhol natočenia prídavného napätia pre reguláciu</t>
  </si>
  <si>
    <t>- maximálna odbočka</t>
  </si>
  <si>
    <t>- minimálna odbočka</t>
  </si>
  <si>
    <t>- aktuálna odbočka</t>
  </si>
  <si>
    <t>- typ regulácie na transformátore:</t>
  </si>
  <si>
    <t xml:space="preserve">s - na sekundárnej strane </t>
  </si>
  <si>
    <t>p - na primárnej strane</t>
  </si>
  <si>
    <t>us - v uzle na sekundárnej strane</t>
  </si>
  <si>
    <t>up - v uzle na primárnej strane</t>
  </si>
  <si>
    <t>- automatická regulácia napätia:</t>
  </si>
  <si>
    <t>0 - nie je</t>
  </si>
  <si>
    <t>1 - na primárnej strane</t>
  </si>
  <si>
    <t>2 - na sekundárnej strane</t>
  </si>
  <si>
    <t xml:space="preserve"> - regulácia pod zaťažením:</t>
  </si>
  <si>
    <t>A - áno</t>
  </si>
  <si>
    <t>N - nie</t>
  </si>
  <si>
    <t>1.f - 3.f</t>
  </si>
  <si>
    <t>- 1-fázová / 3-fázová jednotka</t>
  </si>
  <si>
    <t>Mag. obvod:</t>
  </si>
  <si>
    <t>J - jadrový, P - plášťový</t>
  </si>
  <si>
    <r>
      <t>R</t>
    </r>
    <r>
      <rPr>
        <b/>
        <vertAlign val="subscript"/>
        <sz val="9"/>
        <rFont val="Arial"/>
        <family val="2"/>
        <charset val="238"/>
      </rPr>
      <t>1</t>
    </r>
  </si>
  <si>
    <r>
      <t>X</t>
    </r>
    <r>
      <rPr>
        <b/>
        <vertAlign val="subscript"/>
        <sz val="9"/>
        <rFont val="Arial"/>
        <family val="2"/>
        <charset val="238"/>
      </rPr>
      <t>1</t>
    </r>
  </si>
  <si>
    <r>
      <t>B</t>
    </r>
    <r>
      <rPr>
        <b/>
        <vertAlign val="subscript"/>
        <sz val="9"/>
        <rFont val="Arial"/>
        <family val="2"/>
        <charset val="238"/>
      </rPr>
      <t>1</t>
    </r>
  </si>
  <si>
    <r>
      <t>I</t>
    </r>
    <r>
      <rPr>
        <b/>
        <vertAlign val="subscript"/>
        <sz val="9"/>
        <rFont val="Arial"/>
        <family val="2"/>
        <charset val="238"/>
      </rPr>
      <t>dov</t>
    </r>
  </si>
  <si>
    <t>limit_1</t>
  </si>
  <si>
    <t>limit_2</t>
  </si>
  <si>
    <r>
      <t>R</t>
    </r>
    <r>
      <rPr>
        <b/>
        <vertAlign val="subscript"/>
        <sz val="9"/>
        <rFont val="Arial"/>
        <family val="2"/>
        <charset val="238"/>
      </rPr>
      <t>0</t>
    </r>
  </si>
  <si>
    <r>
      <t>X</t>
    </r>
    <r>
      <rPr>
        <b/>
        <vertAlign val="subscript"/>
        <sz val="9"/>
        <rFont val="Arial"/>
        <family val="2"/>
        <charset val="238"/>
      </rPr>
      <t>0</t>
    </r>
  </si>
  <si>
    <r>
      <t>B</t>
    </r>
    <r>
      <rPr>
        <b/>
        <vertAlign val="subscript"/>
        <sz val="9"/>
        <rFont val="Arial"/>
        <family val="2"/>
        <charset val="238"/>
      </rPr>
      <t>0</t>
    </r>
  </si>
  <si>
    <t>Napätie</t>
  </si>
  <si>
    <t>Dĺžka</t>
  </si>
  <si>
    <t>Rok výstavby</t>
  </si>
  <si>
    <t>Vlastník</t>
  </si>
  <si>
    <t>Vonkajšie vedenie</t>
  </si>
  <si>
    <t>(odkiaľ)</t>
  </si>
  <si>
    <t>(kam)</t>
  </si>
  <si>
    <r>
      <t>[</t>
    </r>
    <r>
      <rPr>
        <b/>
        <sz val="9"/>
        <rFont val="Symbol"/>
        <family val="1"/>
        <charset val="2"/>
      </rPr>
      <t xml:space="preserve"> m</t>
    </r>
    <r>
      <rPr>
        <b/>
        <sz val="9"/>
        <rFont val="Arial"/>
        <family val="2"/>
        <charset val="238"/>
      </rPr>
      <t>S]</t>
    </r>
  </si>
  <si>
    <t>[A]</t>
  </si>
  <si>
    <t>[km]</t>
  </si>
  <si>
    <t>Druh vedenia</t>
  </si>
  <si>
    <t>Typ vedenia</t>
  </si>
  <si>
    <t>Typ stožiara</t>
  </si>
  <si>
    <t>- súsledné zložky</t>
  </si>
  <si>
    <t>- netočivé zložky</t>
  </si>
  <si>
    <t>- u vonkajších vedení udávať údaj Idov v lete</t>
  </si>
  <si>
    <t xml:space="preserve">limit_1 (limit_2) </t>
  </si>
  <si>
    <t>- prúdový limit vývodového poľa v uzle_1 (uzle_2) pre dané vonkajšie vedenie, káblové vedenie</t>
  </si>
  <si>
    <t xml:space="preserve"> - 1-systémové resp. 2-systémové</t>
  </si>
  <si>
    <t xml:space="preserve"> - (napr. AlFe240/39)</t>
  </si>
  <si>
    <t xml:space="preserve"> - (napr. súdok, portál, atď.)</t>
  </si>
  <si>
    <r>
      <t xml:space="preserve">cos </t>
    </r>
    <r>
      <rPr>
        <b/>
        <sz val="9"/>
        <rFont val="Symbol"/>
        <family val="1"/>
        <charset val="2"/>
      </rPr>
      <t>j</t>
    </r>
    <r>
      <rPr>
        <b/>
        <vertAlign val="subscript"/>
        <sz val="9"/>
        <rFont val="Arial"/>
        <family val="2"/>
        <charset val="238"/>
      </rPr>
      <t>n</t>
    </r>
  </si>
  <si>
    <r>
      <t>U</t>
    </r>
    <r>
      <rPr>
        <b/>
        <vertAlign val="subscript"/>
        <sz val="9"/>
        <rFont val="Arial"/>
        <family val="2"/>
        <charset val="238"/>
      </rPr>
      <t>n</t>
    </r>
  </si>
  <si>
    <r>
      <t>f</t>
    </r>
    <r>
      <rPr>
        <vertAlign val="subscript"/>
        <sz val="11"/>
        <color rgb="FF000000"/>
        <rFont val="Arial"/>
        <family val="2"/>
        <charset val="238"/>
      </rPr>
      <t>&gt;</t>
    </r>
    <r>
      <rPr>
        <sz val="11"/>
        <color rgb="FF000000"/>
        <rFont val="Arial"/>
        <family val="2"/>
        <charset val="238"/>
      </rPr>
      <t xml:space="preserve"> f</t>
    </r>
    <r>
      <rPr>
        <vertAlign val="subscript"/>
        <sz val="11"/>
        <color rgb="FF000000"/>
        <rFont val="Arial"/>
        <family val="2"/>
        <charset val="238"/>
      </rPr>
      <t>&lt;</t>
    </r>
  </si>
  <si>
    <r>
      <t>T</t>
    </r>
    <r>
      <rPr>
        <vertAlign val="subscript"/>
        <sz val="11"/>
        <color theme="1"/>
        <rFont val="Arial"/>
        <family val="2"/>
        <charset val="238"/>
      </rPr>
      <t>&gt;</t>
    </r>
    <r>
      <rPr>
        <sz val="11"/>
        <color theme="1"/>
        <rFont val="Arial"/>
        <family val="2"/>
        <charset val="238"/>
      </rPr>
      <t xml:space="preserve"> T</t>
    </r>
    <r>
      <rPr>
        <vertAlign val="subscript"/>
        <sz val="11"/>
        <color theme="1"/>
        <rFont val="Arial"/>
        <family val="2"/>
        <charset val="238"/>
      </rPr>
      <t>&lt;</t>
    </r>
  </si>
  <si>
    <t>df, dU</t>
  </si>
  <si>
    <r>
      <t>U</t>
    </r>
    <r>
      <rPr>
        <vertAlign val="subscript"/>
        <sz val="11"/>
        <color theme="1"/>
        <rFont val="Arial"/>
        <family val="2"/>
        <charset val="238"/>
      </rPr>
      <t>&gt;</t>
    </r>
    <r>
      <rPr>
        <sz val="11"/>
        <color theme="1"/>
        <rFont val="Arial"/>
        <family val="2"/>
        <charset val="238"/>
      </rPr>
      <t xml:space="preserve"> U</t>
    </r>
    <r>
      <rPr>
        <vertAlign val="subscript"/>
        <sz val="11"/>
        <color theme="1"/>
        <rFont val="Arial"/>
        <family val="2"/>
        <charset val="238"/>
      </rPr>
      <t xml:space="preserve">&lt; </t>
    </r>
    <r>
      <rPr>
        <sz val="11"/>
        <color theme="1"/>
        <rFont val="Arial"/>
        <family val="2"/>
        <charset val="238"/>
      </rPr>
      <t>U</t>
    </r>
    <r>
      <rPr>
        <vertAlign val="subscript"/>
        <sz val="11"/>
        <color theme="1"/>
        <rFont val="Arial"/>
        <family val="2"/>
        <charset val="238"/>
      </rPr>
      <t>&gt;&gt;</t>
    </r>
    <r>
      <rPr>
        <sz val="11"/>
        <color theme="1"/>
        <rFont val="Arial"/>
        <family val="2"/>
        <charset val="238"/>
      </rPr>
      <t xml:space="preserve"> U</t>
    </r>
    <r>
      <rPr>
        <vertAlign val="subscript"/>
        <sz val="11"/>
        <color theme="1"/>
        <rFont val="Arial"/>
        <family val="2"/>
        <charset val="238"/>
      </rPr>
      <t>&lt;&lt;</t>
    </r>
  </si>
  <si>
    <r>
      <t>T</t>
    </r>
    <r>
      <rPr>
        <vertAlign val="subscript"/>
        <sz val="11"/>
        <color rgb="FF000000"/>
        <rFont val="Arial"/>
        <family val="2"/>
        <charset val="238"/>
      </rPr>
      <t>1</t>
    </r>
    <r>
      <rPr>
        <sz val="11"/>
        <color rgb="FF000000"/>
        <rFont val="Arial"/>
        <family val="2"/>
        <charset val="238"/>
      </rPr>
      <t xml:space="preserve"> T</t>
    </r>
    <r>
      <rPr>
        <vertAlign val="subscript"/>
        <sz val="11"/>
        <color rgb="FF000000"/>
        <rFont val="Arial"/>
        <family val="2"/>
        <charset val="238"/>
      </rPr>
      <t>2</t>
    </r>
  </si>
  <si>
    <r>
      <t>I</t>
    </r>
    <r>
      <rPr>
        <vertAlign val="subscript"/>
        <sz val="11"/>
        <color theme="1"/>
        <rFont val="Arial"/>
        <family val="2"/>
        <charset val="238"/>
      </rPr>
      <t>Pmax</t>
    </r>
    <r>
      <rPr>
        <sz val="11"/>
        <color theme="1"/>
        <rFont val="Arial"/>
        <family val="2"/>
        <charset val="238"/>
      </rPr>
      <t xml:space="preserve"> U</t>
    </r>
    <r>
      <rPr>
        <vertAlign val="subscript"/>
        <sz val="11"/>
        <color theme="1"/>
        <rFont val="Arial"/>
        <family val="2"/>
        <charset val="238"/>
      </rPr>
      <t>G0</t>
    </r>
    <r>
      <rPr>
        <sz val="11"/>
        <color theme="1"/>
        <rFont val="Arial"/>
        <family val="2"/>
        <charset val="238"/>
      </rPr>
      <t xml:space="preserve"> U</t>
    </r>
    <r>
      <rPr>
        <vertAlign val="subscript"/>
        <sz val="11"/>
        <color theme="1"/>
        <rFont val="Arial"/>
        <family val="2"/>
        <charset val="238"/>
      </rPr>
      <t>GZ</t>
    </r>
  </si>
  <si>
    <t>dfk kf</t>
  </si>
  <si>
    <r>
      <t>I</t>
    </r>
    <r>
      <rPr>
        <vertAlign val="subscript"/>
        <sz val="11"/>
        <color theme="1"/>
        <rFont val="Arial"/>
        <family val="2"/>
        <charset val="238"/>
      </rPr>
      <t>Pmax</t>
    </r>
  </si>
  <si>
    <t>Ramp</t>
  </si>
  <si>
    <t>[Hz]</t>
  </si>
  <si>
    <t>[s]</t>
  </si>
  <si>
    <t>[% / min]</t>
  </si>
  <si>
    <t xml:space="preserve">- nastavenie podfrekvenčnej a nadfrekvenčnej ochrany </t>
  </si>
  <si>
    <t xml:space="preserve">- časové nastavenie podfrekvenčnej a nadfrekvenčnej ochrany </t>
  </si>
  <si>
    <t>- odchýlka frekvencie a napätia pre znovu zapnutie</t>
  </si>
  <si>
    <t>- nastavenie stupňov prepäťovej a podpäťovej ochrany</t>
  </si>
  <si>
    <t>- časové nastavenie stupňov napäťových ochrán</t>
  </si>
  <si>
    <t>- nastavenie podpäťovej logiky LVPL</t>
  </si>
  <si>
    <t>- necitlivosť a zosilnenie primárnej regulácie frekvencie</t>
  </si>
  <si>
    <t>- zvýšenie medze jalového prúdu pri podpätí</t>
  </si>
  <si>
    <t>- rýchlosť nábehu výkonu po znovu zapnutí</t>
  </si>
  <si>
    <t>Rok R</t>
  </si>
  <si>
    <t>Rok R+5</t>
  </si>
  <si>
    <t>Rok R+10</t>
  </si>
  <si>
    <r>
      <t>S</t>
    </r>
    <r>
      <rPr>
        <b/>
        <vertAlign val="subscript"/>
        <sz val="12"/>
        <rFont val="Arial"/>
        <family val="2"/>
        <charset val="238"/>
      </rPr>
      <t>k</t>
    </r>
    <r>
      <rPr>
        <b/>
        <sz val="12"/>
        <rFont val="Arial"/>
        <family val="2"/>
        <charset val="238"/>
      </rPr>
      <t>"</t>
    </r>
    <r>
      <rPr>
        <b/>
        <vertAlign val="subscript"/>
        <sz val="12"/>
        <rFont val="Arial"/>
        <family val="2"/>
        <charset val="238"/>
      </rPr>
      <t>3</t>
    </r>
  </si>
  <si>
    <r>
      <t>I</t>
    </r>
    <r>
      <rPr>
        <b/>
        <vertAlign val="subscript"/>
        <sz val="12"/>
        <rFont val="Arial"/>
        <family val="2"/>
        <charset val="238"/>
      </rPr>
      <t>k</t>
    </r>
    <r>
      <rPr>
        <b/>
        <sz val="12"/>
        <rFont val="Arial"/>
        <family val="2"/>
        <charset val="238"/>
      </rPr>
      <t>"</t>
    </r>
    <r>
      <rPr>
        <b/>
        <vertAlign val="subscript"/>
        <sz val="12"/>
        <rFont val="Arial"/>
        <family val="2"/>
        <charset val="238"/>
      </rPr>
      <t>3</t>
    </r>
  </si>
  <si>
    <r>
      <t>S</t>
    </r>
    <r>
      <rPr>
        <b/>
        <vertAlign val="subscript"/>
        <sz val="12"/>
        <rFont val="Arial"/>
        <family val="2"/>
        <charset val="238"/>
      </rPr>
      <t>k</t>
    </r>
    <r>
      <rPr>
        <b/>
        <sz val="12"/>
        <rFont val="Arial"/>
        <family val="2"/>
        <charset val="238"/>
      </rPr>
      <t>"</t>
    </r>
    <r>
      <rPr>
        <b/>
        <vertAlign val="subscript"/>
        <sz val="12"/>
        <rFont val="Arial"/>
        <family val="2"/>
        <charset val="238"/>
      </rPr>
      <t>1</t>
    </r>
  </si>
  <si>
    <r>
      <t>I</t>
    </r>
    <r>
      <rPr>
        <b/>
        <vertAlign val="subscript"/>
        <sz val="12"/>
        <rFont val="Arial"/>
        <family val="2"/>
        <charset val="238"/>
      </rPr>
      <t>k</t>
    </r>
    <r>
      <rPr>
        <b/>
        <sz val="12"/>
        <rFont val="Arial"/>
        <family val="2"/>
        <charset val="238"/>
      </rPr>
      <t>"</t>
    </r>
    <r>
      <rPr>
        <b/>
        <vertAlign val="subscript"/>
        <sz val="12"/>
        <rFont val="Arial"/>
        <family val="2"/>
        <charset val="238"/>
      </rPr>
      <t>1</t>
    </r>
  </si>
  <si>
    <t>R1/X1</t>
  </si>
  <si>
    <t>R0/R1</t>
  </si>
  <si>
    <t>X0/X1</t>
  </si>
  <si>
    <t>[kA]</t>
  </si>
  <si>
    <t>R1/X1 - pomer súslednej skratovej rezistancie a súslednej skratovej reaktancie</t>
  </si>
  <si>
    <t>R0/R1 - pomer nulovej a súslednej skratovej rezistancie</t>
  </si>
  <si>
    <t>X0/X1 - pomer nulovej a súslednej skratovej reaktancie</t>
  </si>
  <si>
    <t>kód (interný)</t>
  </si>
  <si>
    <t>Názov parametra</t>
  </si>
  <si>
    <t>Alernatívny anglický názov parametra</t>
  </si>
  <si>
    <t>Údaj od SEPS - predvolený údaj, ak vlastník neposkytne v stĺpci E žiadny údaj (platí pre časové horizonty R+5 a R+10).</t>
  </si>
  <si>
    <t>Údaj od vlastníka zdroja (platí pre časové horizonty R+5 a R+10).</t>
  </si>
  <si>
    <t>Komentár (voliteľné)</t>
  </si>
  <si>
    <t>Popis parametrov</t>
  </si>
  <si>
    <t>V prípade parametra, ktorý nesúvisí s príslušným zdrojom, uveďte "netýka sa", "0", "žiadny" a pod.  a/alebo poskytnite vysvetlenie v komentári. Prázdne políčko v stĺpci E a zároveň aj v G sa považuje za neposkytnutý údaj. V takom prípade SEPS použije údaj zo stĺpca D, resp. vyhradzuje si právo stanoviť údaj na základe expertného odhadu.</t>
  </si>
  <si>
    <t>Názov elektrárne</t>
  </si>
  <si>
    <t>Name of power plant</t>
  </si>
  <si>
    <t>Lokalita prevádzky</t>
  </si>
  <si>
    <t>Facility location</t>
  </si>
  <si>
    <t>Lokalita (obec), v ktorej sa elektráreň nachádza.</t>
  </si>
  <si>
    <t>Miesto pripojenia</t>
  </si>
  <si>
    <t>Point of Connection</t>
  </si>
  <si>
    <t>Názov 110 kV elektrickej stanice, cez ktorú je elektráreň pripojená do distribučnej sústavy.</t>
  </si>
  <si>
    <t>Zemepisná šírka</t>
  </si>
  <si>
    <t>Latitude</t>
  </si>
  <si>
    <t>Zemepisná šírka polohy prevádzky.</t>
  </si>
  <si>
    <t>Zemepisná dĺžka</t>
  </si>
  <si>
    <t>Longitude</t>
  </si>
  <si>
    <t>Zemepisná dĺžka polohy prevádzky.</t>
  </si>
  <si>
    <t>Vlastník a adresa sídla spoločnosti</t>
  </si>
  <si>
    <t>Ownership and the office address</t>
  </si>
  <si>
    <t>Vlastník zdroja a adresa sídla vlastníka zdroja.</t>
  </si>
  <si>
    <t>Rok uvedenia do prevádzky</t>
  </si>
  <si>
    <t>Commissioning year</t>
  </si>
  <si>
    <t>Dátum uvedenia zdroja do komerčnej prevádzky.</t>
  </si>
  <si>
    <t>Rok ukončenia prevádzky</t>
  </si>
  <si>
    <t>Decommissioning year</t>
  </si>
  <si>
    <t>Predpokldaný dátum ukončenia komerčnej prevádzky. Ak nie je tento údaj známy, môže byť stanovený predpokladanou životnosťou zariadenia.</t>
  </si>
  <si>
    <t>Dôvod ukončenia prevádzky</t>
  </si>
  <si>
    <t>Decomissioning reason</t>
  </si>
  <si>
    <t>Dôvod ukončenia prevádzky.</t>
  </si>
  <si>
    <t>Primárne palivo (typ)</t>
  </si>
  <si>
    <t>Fuel</t>
  </si>
  <si>
    <t>Palivo s najvyšším podielom využitia.</t>
  </si>
  <si>
    <t>Pinšt čistý (MW)</t>
  </si>
  <si>
    <t>Net maximum generating capacity (MW)</t>
  </si>
  <si>
    <r>
      <rPr>
        <b/>
        <u/>
        <sz val="9"/>
        <color theme="1"/>
        <rFont val="Arial"/>
        <family val="2"/>
        <charset val="238"/>
      </rPr>
      <t>Čistý</t>
    </r>
    <r>
      <rPr>
        <sz val="9"/>
        <color theme="1"/>
        <rFont val="Arial"/>
        <family val="2"/>
        <charset val="238"/>
      </rPr>
      <t xml:space="preserve"> inštalovaný výkon. (Hrubý Pinšt po odčítaní vlastnej spotreby.)</t>
    </r>
  </si>
  <si>
    <t>Pmin čistý (MW)</t>
  </si>
  <si>
    <t>Net minimum stable generation (MW)</t>
  </si>
  <si>
    <r>
      <rPr>
        <b/>
        <u/>
        <sz val="9"/>
        <color theme="1"/>
        <rFont val="Arial"/>
        <family val="2"/>
        <charset val="238"/>
      </rPr>
      <t>Čistý</t>
    </r>
    <r>
      <rPr>
        <sz val="9"/>
        <color theme="1"/>
        <rFont val="Arial"/>
        <family val="2"/>
        <charset val="238"/>
      </rPr>
      <t xml:space="preserve"> minimálny činný výkon, pri ktorom je ešte možná technicky stabilná prevádzka.</t>
    </r>
  </si>
  <si>
    <t>Pinšt hrubý (MW)</t>
  </si>
  <si>
    <t>Gross generating capacity (MW)</t>
  </si>
  <si>
    <r>
      <rPr>
        <b/>
        <u/>
        <sz val="9"/>
        <color theme="1"/>
        <rFont val="Arial"/>
        <family val="2"/>
        <charset val="238"/>
      </rPr>
      <t>Hrubý</t>
    </r>
    <r>
      <rPr>
        <sz val="9"/>
        <color theme="1"/>
        <rFont val="Arial"/>
        <family val="2"/>
        <charset val="238"/>
      </rPr>
      <t xml:space="preserve"> inštalovaný výkon zdroja. Je to maximalny hrubý činný výkon.</t>
    </r>
  </si>
  <si>
    <t>Pmin hrubý (MW)</t>
  </si>
  <si>
    <t>Gross minimum stable generation (MW)</t>
  </si>
  <si>
    <r>
      <rPr>
        <b/>
        <u/>
        <sz val="9"/>
        <color theme="1"/>
        <rFont val="Arial"/>
        <family val="2"/>
        <charset val="238"/>
      </rPr>
      <t>Hrubý</t>
    </r>
    <r>
      <rPr>
        <sz val="9"/>
        <color theme="1"/>
        <rFont val="Arial"/>
        <family val="2"/>
        <charset val="238"/>
      </rPr>
      <t xml:space="preserve"> minimálny činný výkon, kedy je ešte možná technicky stabilná prevádzka.</t>
    </r>
  </si>
  <si>
    <t>Pmax čistý (MW) na čerpanie</t>
  </si>
  <si>
    <t>Net maximum pumping power (MW) - consumption</t>
  </si>
  <si>
    <t>Čistý maximálny výkon na čerpanie.</t>
  </si>
  <si>
    <t>Pmin čistý (MW) na čerpanie</t>
  </si>
  <si>
    <t>Net minimum pumping power (MW) - consumption</t>
  </si>
  <si>
    <t>Čistý minimálny výkon na čerpanie.</t>
  </si>
  <si>
    <t>Rýchlosť zníženia výkonu (MW/min)</t>
  </si>
  <si>
    <t>Ramp down (MW/min)</t>
  </si>
  <si>
    <t>Najvyššia hodnota, o ktorú je zdroj schopný znížiť výkon v pracovnej oblasti Pmin - Pmax. Netýka sa prečerpávania.</t>
  </si>
  <si>
    <t>Rýchlosť nárastu výkonu (MW/min)</t>
  </si>
  <si>
    <t>Ramp up (MW/min)</t>
  </si>
  <si>
    <t>Najvyššia hodnota, o ktorú je zdroj schopný zvýšiť výkon v pracovnej oblasti Pmin - Pmax. Netýka sa prečerpávania.</t>
  </si>
  <si>
    <t>Variabilné náklady na prevádzku a údržbu (EUR/MWh)</t>
  </si>
  <si>
    <t>Variable O and M costs (EUR/MWh)</t>
  </si>
  <si>
    <r>
      <t xml:space="preserve">Náklady na prevádzku a údržbu, ktoré sa menia priamo s výrobou a sú </t>
    </r>
    <r>
      <rPr>
        <sz val="9"/>
        <rFont val="Arial"/>
        <family val="2"/>
        <charset val="238"/>
      </rPr>
      <t xml:space="preserve">vztiahnuté na </t>
    </r>
    <r>
      <rPr>
        <b/>
        <u/>
        <sz val="9"/>
        <rFont val="Arial"/>
        <family val="2"/>
        <charset val="238"/>
      </rPr>
      <t>čistú</t>
    </r>
    <r>
      <rPr>
        <sz val="9"/>
        <rFont val="Arial"/>
        <family val="2"/>
        <charset val="238"/>
      </rPr>
      <t xml:space="preserve"> výrobu</t>
    </r>
    <r>
      <rPr>
        <sz val="9"/>
        <color theme="1"/>
        <rFont val="Arial"/>
        <family val="2"/>
        <charset val="238"/>
      </rPr>
      <t>. Nezahŕňajú náklady na palivo.</t>
    </r>
  </si>
  <si>
    <t>Fixné náklady na prevádzku a údržbu (EUR/MW)</t>
  </si>
  <si>
    <t>Fixed O and M Costs (EUR/MW)</t>
  </si>
  <si>
    <r>
      <t xml:space="preserve">Náklady na prevádzku a údržbu, ktoré nie sú závislé od výroby. Sú </t>
    </r>
    <r>
      <rPr>
        <sz val="9"/>
        <rFont val="Arial"/>
        <family val="2"/>
        <charset val="238"/>
      </rPr>
      <t xml:space="preserve">vztiahnuté na </t>
    </r>
    <r>
      <rPr>
        <b/>
        <u/>
        <sz val="9"/>
        <rFont val="Arial"/>
        <family val="2"/>
        <charset val="238"/>
      </rPr>
      <t>čistý</t>
    </r>
    <r>
      <rPr>
        <sz val="9"/>
        <rFont val="Arial"/>
        <family val="2"/>
        <charset val="238"/>
      </rPr>
      <t xml:space="preserve"> inštalovaný výkon.</t>
    </r>
  </si>
  <si>
    <t>Dátum začiatku poberania podpory podľa zákona 309/2009 Z. z.</t>
  </si>
  <si>
    <t>V prípade nepoberania podpory uviesť "bez  podpory".</t>
  </si>
  <si>
    <t>Využiteľná kapacita hornej nádrže (GWh)</t>
  </si>
  <si>
    <t>Využiteľná kapacita hornej nádrže (m3)</t>
  </si>
  <si>
    <t>Využiteľná kapacita dolnej nádrže (GWh)</t>
  </si>
  <si>
    <t>Týka sa iba prečerpávacích VE.</t>
  </si>
  <si>
    <t>Využiteľná kapacita dolnej nádrže (m3)</t>
  </si>
  <si>
    <t>Prečerpávacia VE - Cyklus prevádzky</t>
  </si>
  <si>
    <t>Cyklus prevádzky PVE - denný, týždenný, mesačný, ročný.</t>
  </si>
  <si>
    <t>Spád (m)</t>
  </si>
  <si>
    <t>Rozdiel hladín v hornej a dolnej nádrži.</t>
  </si>
  <si>
    <t>Účinnosť výroby (%)</t>
  </si>
  <si>
    <t>Účinnosť turbíny spolu s generátorom.</t>
  </si>
  <si>
    <t>Účinnosť čerpania (%)</t>
  </si>
  <si>
    <t>Účinnosť čerpania je pomer prečerpanej energie k energii spotrebovanej na čerpanie.</t>
  </si>
  <si>
    <t>Poradie VE na toku (-)</t>
  </si>
  <si>
    <t>Poradové číslo VE v smere toku a celkový počet VE na toku.</t>
  </si>
  <si>
    <t>Oneskorenie toku voči nasledujúcej VE (hod.)</t>
  </si>
  <si>
    <t xml:space="preserve">Oneskorenie toku medzi dvomi VE, ktoré sú zaradené v kaskáde. Parameter vyjadruje, s akým oneskorením príde voda z tejto VE do nasledujúcej VE, ktorá sa nachádza nižšie na toku. </t>
  </si>
  <si>
    <t>Koeficient prítoku v kaskáde (%)</t>
  </si>
  <si>
    <t>Koeficient určuje, aké množstvo vody na výstupe z VE predstavuje prítok do nasledujúcej elektrárne. Obidve elektrárne sú zaradené v kaskáde.</t>
  </si>
  <si>
    <t>Názov zariadenia batériového systému</t>
  </si>
  <si>
    <t>Name of the battery system</t>
  </si>
  <si>
    <t>BAT1</t>
  </si>
  <si>
    <t>Batériový systém - LER, ktorý na uskladnenie elektriny používa batérie (LER - Limited Energy Reservoir, zariadenie na uskladnenie elektriny s obmedzenou energetickou zásoboou)</t>
  </si>
  <si>
    <t>Vlastník zariadenia a adresa sídla vlastníka zdroja.</t>
  </si>
  <si>
    <t>Dátum uvedenia zariadenia do komerčnej prevádzky.</t>
  </si>
  <si>
    <t>Predpokladaná životnosť (roky)</t>
  </si>
  <si>
    <t>Expected lifetime (years)</t>
  </si>
  <si>
    <t>Predpokladaná životnosť zariadenia.</t>
  </si>
  <si>
    <t>Total installed power of the equipment (MW)</t>
  </si>
  <si>
    <t>Celkový inštalovaný výkon zariadenia (batériovéhoho systému)</t>
  </si>
  <si>
    <t>Jednotkový inštalovaný výkon zariadenia (MW)</t>
  </si>
  <si>
    <t>Unit installed power  (MW)</t>
  </si>
  <si>
    <t>Jednotkový inštalovaný výkon zariadenia. Platí v prípade, že sa zariadenie skladá z viacerých menších zariadení.</t>
  </si>
  <si>
    <t>Celková kapacita zariadenia (MWh)</t>
  </si>
  <si>
    <t>Total capacity of equipment (MWh)</t>
  </si>
  <si>
    <t>Celková kapacita zariadenia (batériovýeho systému)</t>
  </si>
  <si>
    <t>Jednotková kapacita zariadenia (kWh)</t>
  </si>
  <si>
    <t>Unit capacity of the equipment (kWh)</t>
  </si>
  <si>
    <t>Jednotková kapacita zariadenia. Platí v prípade, že sa zariadenie skladá z viacerých menších zariadení.</t>
  </si>
  <si>
    <t>Celková využiteľná kapacita zariadenia (MWh)</t>
  </si>
  <si>
    <t>Total usable capacity of the equipment (MWh)</t>
  </si>
  <si>
    <t>Celková využiteľná kapacita zariadenia (batériového systému)</t>
  </si>
  <si>
    <t>Minimálny stav nabitia  (%)</t>
  </si>
  <si>
    <t>Minimum level of charge (%)</t>
  </si>
  <si>
    <t>Minimálna prevádzková úroveň nabitia vyjadrená ako % podiel z celkovej kapacity zariadenia.</t>
  </si>
  <si>
    <t>Maximálny stav nabitia  (%)</t>
  </si>
  <si>
    <t>Maximum level of charge (%)</t>
  </si>
  <si>
    <t>Maximálna prevádzková úroveň nabitia vyjadrená ako % podiel z celkovej kapacity zariadenia.</t>
  </si>
  <si>
    <t>Účel využitia zariadenia</t>
  </si>
  <si>
    <t>The purpose of using the equipment</t>
  </si>
  <si>
    <t>Uvedie sa účel využitia zariadenia, ako napr. poskytovanie podporných služieb; vyrovnávanie výrobného digramu; uskladnenie a zvýšenie využitia vyrobenej el. energie z pridruženého  výrobného zariadenia (napr. FVE, VTE); iné (uviesť aké)</t>
  </si>
  <si>
    <t>Objem poskytovanej PpS (MW)</t>
  </si>
  <si>
    <t>Provided A/S (MW)</t>
  </si>
  <si>
    <t>Objem poskytovanej podpornej služby: FCR±, aFRR±, mFRR±, (TRV3± ). Uviesť názov služby a veľkosť poskytovaného výkonu (MW).</t>
  </si>
  <si>
    <t>Samostatne stojace zariadenie (Áno /Nie)</t>
  </si>
  <si>
    <t>Stand-alone equipment (Yes / No)</t>
  </si>
  <si>
    <r>
      <t xml:space="preserve">Uviesť informáciu, či ide samostane stojace zariadenie (batériu). </t>
    </r>
    <r>
      <rPr>
        <b/>
        <sz val="9"/>
        <color theme="1"/>
        <rFont val="Arial"/>
        <family val="2"/>
        <charset val="238"/>
      </rPr>
      <t xml:space="preserve"> Áno - </t>
    </r>
    <r>
      <rPr>
        <sz val="9"/>
        <color theme="1"/>
        <rFont val="Arial"/>
        <family val="2"/>
        <charset val="238"/>
      </rPr>
      <t xml:space="preserve">samostatne stojace zariadenie; </t>
    </r>
    <r>
      <rPr>
        <b/>
        <sz val="9"/>
        <color theme="1"/>
        <rFont val="Arial"/>
        <family val="2"/>
        <charset val="238"/>
      </rPr>
      <t>Nie</t>
    </r>
    <r>
      <rPr>
        <sz val="9"/>
        <color theme="1"/>
        <rFont val="Arial"/>
        <family val="2"/>
        <charset val="238"/>
      </rPr>
      <t xml:space="preserve"> - uviesť s akým zariadením spolupracuje (napr. FVE, VtE) vrátane uvedenia veľkosti inštalovaného výkonu (MW) zariadenia, s ktorým spolupracuje.</t>
    </r>
  </si>
  <si>
    <t>Celková účinnosť systému (%)</t>
  </si>
  <si>
    <t>Round trip efficiency</t>
  </si>
  <si>
    <t>Celková účinnosť batériového systému – 1 cyklu nabitia a vybitia (round trip efficiency)</t>
  </si>
  <si>
    <t>- maximálne vybitie zariadenia [% z celkovej kapacity zariadenia]</t>
  </si>
  <si>
    <t>- úroveň preťaženia meniča/zariadenia [%]</t>
  </si>
  <si>
    <t>- stručný opis použitej technológie (jednopólová schéma, počet a typ batérií, použitých invertorov, atď. )</t>
  </si>
  <si>
    <t>- použité filtračno-kompenzačné zariadenie
(ak žiadateľ uvažuje jeho použitie, uviesť počet a typ, technické parametre, výkon, filtrované Uh, .....)</t>
  </si>
  <si>
    <t>- pre minimálny skratový výkon v mieste pripojenia uviesť príspevky PQ pripájanej technológie pri dodržaní STN EN 50160 v mieste pripojenia</t>
  </si>
  <si>
    <t>- predpokladaný jednofázový a trojfázový skratový príspevok do prenosovej sústavy v mieste pripojenia [kA], spolu so skratovou impedanciou [Ω]</t>
  </si>
  <si>
    <t>- celkové [MVA]</t>
  </si>
  <si>
    <t>- požadované zvýšenie / zníženie [MVA]</t>
  </si>
  <si>
    <t>- požadované zvýšenie / zníženie [MW]</t>
  </si>
  <si>
    <t>- celkové [MW]</t>
  </si>
  <si>
    <t>Ukončenie platnosti zmluvy o pripojení do PS</t>
  </si>
  <si>
    <r>
      <t>S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"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/ S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"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- trojfázový / jednofázový počiatočný rázový skratový výkon</t>
    </r>
  </si>
  <si>
    <r>
      <t>I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"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/ I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"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- trojfázový / jednofázový počiatočný rázový skratový prúd</t>
    </r>
  </si>
  <si>
    <t>- pre stanovené roky R, R+5, R+10, R+15 sú údaje vypĺňané: v zimnom maxime (ZM - 3. stredu mesiaca január o 17:00) pre obdobie prelomov rokov R, R+5, R+10, R+15 (január) a v letnom maxime (LM - 3. stredu mesiaca júl 17:00) pre leto rokov R, R+5, R+10, R+15 (júl)</t>
  </si>
  <si>
    <t>(R+15)
ZM</t>
  </si>
  <si>
    <t>(R+10)
ZM</t>
  </si>
  <si>
    <t>(R+15)
LM</t>
  </si>
  <si>
    <r>
      <t>R</t>
    </r>
    <r>
      <rPr>
        <sz val="10"/>
        <color theme="1"/>
        <rFont val="Arial"/>
        <family val="2"/>
        <charset val="238"/>
      </rPr>
      <t xml:space="preserve"> (položka 2)</t>
    </r>
  </si>
  <si>
    <t>R+5</t>
  </si>
  <si>
    <t>R+10</t>
  </si>
  <si>
    <t>R+15</t>
  </si>
  <si>
    <t>R</t>
  </si>
  <si>
    <r>
      <t>2)</t>
    </r>
    <r>
      <rPr>
        <i/>
        <sz val="10"/>
        <color theme="1"/>
        <rFont val="Arial"/>
        <family val="2"/>
        <charset val="238"/>
      </rPr>
      <t xml:space="preserve"> Definícia Kapacity pripojenia zariadenia v mieste pripojenia pre odber z PS a dodávku do PS je uvedená v dokumente "Technické podmienky prístupu a pripojenia, pravidlá prevádzkovania, prenosovej sústavy", Dokument F, kapitola 4.2.5</t>
    </r>
    <r>
      <rPr>
        <i/>
        <vertAlign val="superscript"/>
        <sz val="10"/>
        <color theme="1"/>
        <rFont val="Arial"/>
        <family val="2"/>
        <charset val="238"/>
      </rPr>
      <t>.</t>
    </r>
  </si>
  <si>
    <t>Geografický názov lokality umiestnenia zariadenia, katastrálne územie
(Ulica / Súpisné číslo / Obec / PSČ / Kraj)</t>
  </si>
  <si>
    <t>INÉ INFORMÁCIE</t>
  </si>
  <si>
    <t>Iné podstatné súvislosti alebo faktory, ktoré vlastník zariadenia považuje za podstatné, aby boli vzaté do úvahy.</t>
  </si>
  <si>
    <t>V prípade ÁNO, uviesť typ a hodnotu [MW]</t>
  </si>
  <si>
    <r>
      <t>Poskytovanie podporných služieb</t>
    </r>
    <r>
      <rPr>
        <b/>
        <vertAlign val="superscript"/>
        <sz val="10"/>
        <color theme="1"/>
        <rFont val="Arial"/>
        <family val="2"/>
        <charset val="238"/>
      </rPr>
      <t>3)</t>
    </r>
  </si>
  <si>
    <r>
      <t>Menovitý vypínací prúd I</t>
    </r>
    <r>
      <rPr>
        <vertAlign val="subscript"/>
        <sz val="10"/>
        <color rgb="FF000000"/>
        <rFont val="Arial"/>
        <family val="2"/>
        <charset val="238"/>
      </rPr>
      <t>vyp</t>
    </r>
    <r>
      <rPr>
        <sz val="10"/>
        <color rgb="FF000000"/>
        <rFont val="Arial"/>
        <family val="2"/>
        <charset val="238"/>
      </rPr>
      <t xml:space="preserve"> [kA]</t>
    </r>
  </si>
  <si>
    <r>
      <t>Menovitý krátkodobý prúd I</t>
    </r>
    <r>
      <rPr>
        <vertAlign val="subscript"/>
        <sz val="10"/>
        <color rgb="FF000000"/>
        <rFont val="Arial"/>
        <family val="2"/>
        <charset val="238"/>
      </rPr>
      <t>th</t>
    </r>
    <r>
      <rPr>
        <sz val="10"/>
        <color rgb="FF000000"/>
        <rFont val="Arial"/>
        <family val="2"/>
        <charset val="238"/>
      </rPr>
      <t xml:space="preserve"> (1s) [kA]</t>
    </r>
  </si>
  <si>
    <r>
      <t>Menovitý dynamický prúd I</t>
    </r>
    <r>
      <rPr>
        <vertAlign val="subscript"/>
        <sz val="10"/>
        <color rgb="FF000000"/>
        <rFont val="Arial"/>
        <family val="2"/>
        <charset val="238"/>
      </rPr>
      <t>dyn</t>
    </r>
    <r>
      <rPr>
        <sz val="10"/>
        <color rgb="FF000000"/>
        <rFont val="Arial"/>
        <family val="2"/>
        <charset val="238"/>
      </rPr>
      <t xml:space="preserve"> [kA]</t>
    </r>
  </si>
  <si>
    <r>
      <t>f</t>
    </r>
    <r>
      <rPr>
        <vertAlign val="subscript"/>
        <sz val="10"/>
        <color rgb="FF000000"/>
        <rFont val="Arial"/>
        <family val="2"/>
        <charset val="238"/>
      </rPr>
      <t>&gt;</t>
    </r>
    <r>
      <rPr>
        <sz val="10"/>
        <color rgb="FF000000"/>
        <rFont val="Arial"/>
        <family val="2"/>
        <charset val="238"/>
      </rPr>
      <t xml:space="preserve"> f</t>
    </r>
    <r>
      <rPr>
        <vertAlign val="subscript"/>
        <sz val="10"/>
        <color rgb="FF000000"/>
        <rFont val="Arial"/>
        <family val="2"/>
        <charset val="238"/>
      </rPr>
      <t>&lt;</t>
    </r>
  </si>
  <si>
    <r>
      <t>T</t>
    </r>
    <r>
      <rPr>
        <vertAlign val="subscript"/>
        <sz val="10"/>
        <color rgb="FF000000"/>
        <rFont val="Arial"/>
        <family val="2"/>
        <charset val="238"/>
      </rPr>
      <t>1</t>
    </r>
    <r>
      <rPr>
        <sz val="10"/>
        <color rgb="FF000000"/>
        <rFont val="Arial"/>
        <family val="2"/>
        <charset val="238"/>
      </rPr>
      <t xml:space="preserve"> T</t>
    </r>
    <r>
      <rPr>
        <vertAlign val="subscript"/>
        <sz val="10"/>
        <color rgb="FF000000"/>
        <rFont val="Arial"/>
        <family val="2"/>
        <charset val="238"/>
      </rPr>
      <t>2</t>
    </r>
  </si>
  <si>
    <r>
      <t>I</t>
    </r>
    <r>
      <rPr>
        <vertAlign val="subscript"/>
        <sz val="10"/>
        <color theme="1"/>
        <rFont val="Arial"/>
        <family val="2"/>
        <charset val="238"/>
      </rPr>
      <t>Pmax</t>
    </r>
  </si>
  <si>
    <r>
      <t>R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 X</t>
    </r>
    <r>
      <rPr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 B</t>
    </r>
    <r>
      <rPr>
        <vertAlign val="subscript"/>
        <sz val="10"/>
        <rFont val="Arial"/>
        <family val="2"/>
        <charset val="238"/>
      </rPr>
      <t>1</t>
    </r>
  </si>
  <si>
    <r>
      <t>R</t>
    </r>
    <r>
      <rPr>
        <vertAlign val="subscript"/>
        <sz val="10"/>
        <rFont val="Arial"/>
        <family val="2"/>
        <charset val="238"/>
      </rPr>
      <t>0</t>
    </r>
    <r>
      <rPr>
        <sz val="10"/>
        <rFont val="Arial"/>
        <family val="2"/>
        <charset val="238"/>
      </rPr>
      <t>, X</t>
    </r>
    <r>
      <rPr>
        <vertAlign val="subscript"/>
        <sz val="10"/>
        <rFont val="Arial"/>
        <family val="2"/>
        <charset val="238"/>
      </rPr>
      <t>0</t>
    </r>
    <r>
      <rPr>
        <sz val="10"/>
        <rFont val="Arial"/>
        <family val="2"/>
        <charset val="238"/>
      </rPr>
      <t>, B</t>
    </r>
    <r>
      <rPr>
        <vertAlign val="subscript"/>
        <sz val="10"/>
        <rFont val="Arial"/>
        <family val="2"/>
        <charset val="238"/>
      </rPr>
      <t>0</t>
    </r>
  </si>
  <si>
    <r>
      <t>I</t>
    </r>
    <r>
      <rPr>
        <vertAlign val="subscript"/>
        <sz val="10"/>
        <rFont val="Arial"/>
        <family val="2"/>
        <charset val="238"/>
      </rPr>
      <t>dov</t>
    </r>
  </si>
  <si>
    <t>Celkový inštalovaný výkon zariadenia (MW)</t>
  </si>
  <si>
    <t>Rok R+15</t>
  </si>
  <si>
    <t>- inštalovaný výkon zariadení pre dodávku do PS (bez uvažovania zariadení vlastnej spotreby) [MW]</t>
  </si>
  <si>
    <t>- inštalovaný výkon zariadení pre odber z PS [MW]</t>
  </si>
  <si>
    <t>Skratová odolnosť v mieste pripojenia</t>
  </si>
  <si>
    <t>[Ω]</t>
  </si>
  <si>
    <t>Formulár - Žiadosť o pripojenie zariadenia na uskladňovanie elektriny do prenosovej sústavy</t>
  </si>
  <si>
    <r>
      <t>e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, dP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 CE"/>
        <family val="2"/>
        <charset val="238"/>
      </rPr>
      <t/>
    </r>
  </si>
  <si>
    <r>
      <t>T</t>
    </r>
    <r>
      <rPr>
        <vertAlign val="subscript"/>
        <sz val="10"/>
        <color theme="1"/>
        <rFont val="Arial"/>
        <family val="2"/>
        <charset val="238"/>
      </rPr>
      <t>&gt;</t>
    </r>
    <r>
      <rPr>
        <sz val="10"/>
        <color theme="1"/>
        <rFont val="Arial"/>
        <family val="2"/>
        <charset val="238"/>
      </rPr>
      <t xml:space="preserve"> T</t>
    </r>
    <r>
      <rPr>
        <vertAlign val="subscript"/>
        <sz val="10"/>
        <color theme="1"/>
        <rFont val="Arial"/>
        <family val="2"/>
        <charset val="238"/>
      </rPr>
      <t>&lt;</t>
    </r>
  </si>
  <si>
    <r>
      <t>U</t>
    </r>
    <r>
      <rPr>
        <vertAlign val="subscript"/>
        <sz val="10"/>
        <color theme="1"/>
        <rFont val="Arial"/>
        <family val="2"/>
        <charset val="238"/>
      </rPr>
      <t>&gt;</t>
    </r>
    <r>
      <rPr>
        <sz val="10"/>
        <color theme="1"/>
        <rFont val="Arial"/>
        <family val="2"/>
        <charset val="238"/>
      </rPr>
      <t xml:space="preserve"> U</t>
    </r>
    <r>
      <rPr>
        <vertAlign val="subscript"/>
        <sz val="10"/>
        <color theme="1"/>
        <rFont val="Arial"/>
        <family val="2"/>
        <charset val="238"/>
      </rPr>
      <t xml:space="preserve">&lt; </t>
    </r>
    <r>
      <rPr>
        <sz val="10"/>
        <color theme="1"/>
        <rFont val="Arial"/>
        <family val="2"/>
        <charset val="238"/>
      </rPr>
      <t>U</t>
    </r>
    <r>
      <rPr>
        <vertAlign val="subscript"/>
        <sz val="10"/>
        <color theme="1"/>
        <rFont val="Arial"/>
        <family val="2"/>
        <charset val="238"/>
      </rPr>
      <t>&gt;&gt;</t>
    </r>
    <r>
      <rPr>
        <sz val="10"/>
        <color theme="1"/>
        <rFont val="Arial"/>
        <family val="2"/>
        <charset val="238"/>
      </rPr>
      <t xml:space="preserve"> U</t>
    </r>
    <r>
      <rPr>
        <vertAlign val="subscript"/>
        <sz val="10"/>
        <color theme="1"/>
        <rFont val="Arial"/>
        <family val="2"/>
        <charset val="238"/>
      </rPr>
      <t>&lt;&lt;</t>
    </r>
  </si>
  <si>
    <r>
      <t>I</t>
    </r>
    <r>
      <rPr>
        <vertAlign val="subscript"/>
        <sz val="10"/>
        <color theme="1"/>
        <rFont val="Arial"/>
        <family val="2"/>
        <charset val="238"/>
      </rPr>
      <t>Pmax</t>
    </r>
    <r>
      <rPr>
        <sz val="10"/>
        <color theme="1"/>
        <rFont val="Arial"/>
        <family val="2"/>
        <charset val="238"/>
      </rPr>
      <t xml:space="preserve"> U</t>
    </r>
    <r>
      <rPr>
        <vertAlign val="subscript"/>
        <sz val="10"/>
        <color theme="1"/>
        <rFont val="Arial"/>
        <family val="2"/>
        <charset val="238"/>
      </rPr>
      <t>G0</t>
    </r>
    <r>
      <rPr>
        <sz val="10"/>
        <color theme="1"/>
        <rFont val="Arial"/>
        <family val="2"/>
        <charset val="238"/>
      </rPr>
      <t xml:space="preserve"> U</t>
    </r>
    <r>
      <rPr>
        <vertAlign val="subscript"/>
        <sz val="10"/>
        <color theme="1"/>
        <rFont val="Arial"/>
        <family val="2"/>
        <charset val="238"/>
      </rPr>
      <t>GZ</t>
    </r>
  </si>
  <si>
    <t>Skratové pomery v mieste pripojenia do PS</t>
  </si>
  <si>
    <t>MAXIMÁLNY SKRATOVÝ PRÍSPEVOK  DO PS v mieste pripojenia k PS</t>
  </si>
  <si>
    <t>POŽADOVANÁ TVRDOSŤ SIETE Z PS v mieste pripojenia k PS</t>
  </si>
  <si>
    <t>( + ) dodávka do siete PS</t>
  </si>
  <si>
    <t>3.)</t>
  </si>
  <si>
    <t>ODBER Z PS</t>
  </si>
  <si>
    <t>Podb</t>
  </si>
  <si>
    <t>Qodb</t>
  </si>
  <si>
    <t>DODÁVKA DO PS</t>
  </si>
  <si>
    <t>Odoberaný činný / jalový 
výkon z PS</t>
  </si>
  <si>
    <t>(Pg - Podb - Pvs )</t>
  </si>
  <si>
    <t>(Qg - Qodb - Qvs)</t>
  </si>
  <si>
    <t>pre ODBER</t>
  </si>
  <si>
    <r>
      <t xml:space="preserve">4.)
</t>
    </r>
    <r>
      <rPr>
        <sz val="10"/>
        <rFont val="Arial"/>
        <family val="2"/>
        <charset val="238"/>
      </rPr>
      <t>=
1.)-2.)-3.)</t>
    </r>
  </si>
  <si>
    <t xml:space="preserve">1.) DODÁVKA DO PS: </t>
  </si>
  <si>
    <t xml:space="preserve">- uviesť P-Q diagram zariadenia na uskladňovanie elektriny (s vyznačenými aktuálnymi medzami technológie - Pmax/Pmin, Qmax/Qmin, určujúcimi regulačnú oblasť PQ diagramu zariadenia na uskladňovanie elektriny, pre dané roky). </t>
  </si>
  <si>
    <t>2.) ODBER Z PS:</t>
  </si>
  <si>
    <t>Podb / Qodb</t>
  </si>
  <si>
    <t>- odoberaný činný / jalový výkon</t>
  </si>
  <si>
    <t>(Qvs - Qodb - Qvs )</t>
  </si>
  <si>
    <t>pre ODBER:</t>
  </si>
  <si>
    <t>- uviesť ROK v prípade zmeny odberu</t>
  </si>
  <si>
    <t>3.) VLASTNÁ SPOTREBA:</t>
  </si>
  <si>
    <t>4.) ČISTÁ DODÁVKA (BILANCIA): rozdiel (Výroba - Odber - Vlastná spotreba)</t>
  </si>
  <si>
    <t>- (Uviesť dodávku ak sú v súčasnosti k dispozícií úložiskové jednotky, prípadne sa do budúcnosti s nejakými úložiskovými jednotkami uvažuje)</t>
  </si>
  <si>
    <t>Dodávka elektriny do PS a odber elektriny z PS a vlastná spotreba zariadenia na uskladňovanie elektriny</t>
  </si>
  <si>
    <t>A) GENERÁTOROVÁ JEDNOTKA</t>
  </si>
  <si>
    <r>
      <t>S</t>
    </r>
    <r>
      <rPr>
        <b/>
        <vertAlign val="subscript"/>
        <sz val="10"/>
        <rFont val="Arial"/>
        <family val="2"/>
        <charset val="238"/>
      </rPr>
      <t>n</t>
    </r>
  </si>
  <si>
    <r>
      <t>U</t>
    </r>
    <r>
      <rPr>
        <b/>
        <vertAlign val="subscript"/>
        <sz val="10"/>
        <rFont val="Arial"/>
        <family val="2"/>
        <charset val="238"/>
      </rPr>
      <t>n</t>
    </r>
  </si>
  <si>
    <r>
      <t xml:space="preserve">cos </t>
    </r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  <charset val="238"/>
      </rPr>
      <t>n</t>
    </r>
  </si>
  <si>
    <r>
      <t>R</t>
    </r>
    <r>
      <rPr>
        <b/>
        <vertAlign val="subscript"/>
        <sz val="10"/>
        <rFont val="Arial"/>
        <family val="2"/>
        <charset val="238"/>
      </rPr>
      <t>St</t>
    </r>
  </si>
  <si>
    <r>
      <t>x"</t>
    </r>
    <r>
      <rPr>
        <b/>
        <vertAlign val="subscript"/>
        <sz val="10"/>
        <rFont val="Arial"/>
        <family val="2"/>
        <charset val="238"/>
      </rPr>
      <t>dn</t>
    </r>
  </si>
  <si>
    <r>
      <t>x"</t>
    </r>
    <r>
      <rPr>
        <b/>
        <vertAlign val="subscript"/>
        <sz val="10"/>
        <rFont val="Arial"/>
        <family val="2"/>
        <charset val="238"/>
      </rPr>
      <t>ds</t>
    </r>
  </si>
  <si>
    <r>
      <t>x</t>
    </r>
    <r>
      <rPr>
        <b/>
        <vertAlign val="subscript"/>
        <sz val="10"/>
        <rFont val="Arial"/>
        <family val="2"/>
        <charset val="238"/>
      </rPr>
      <t>2n</t>
    </r>
  </si>
  <si>
    <r>
      <t>x</t>
    </r>
    <r>
      <rPr>
        <b/>
        <vertAlign val="subscript"/>
        <sz val="10"/>
        <rFont val="Arial"/>
        <family val="2"/>
        <charset val="238"/>
      </rPr>
      <t>dn</t>
    </r>
  </si>
  <si>
    <r>
      <t>x</t>
    </r>
    <r>
      <rPr>
        <b/>
        <vertAlign val="subscript"/>
        <sz val="10"/>
        <rFont val="Arial"/>
        <family val="2"/>
        <charset val="238"/>
      </rPr>
      <t>ds</t>
    </r>
  </si>
  <si>
    <r>
      <t>x</t>
    </r>
    <r>
      <rPr>
        <b/>
        <vertAlign val="subscript"/>
        <sz val="10"/>
        <rFont val="Arial"/>
        <family val="2"/>
        <charset val="238"/>
      </rPr>
      <t>qn</t>
    </r>
  </si>
  <si>
    <r>
      <t>x</t>
    </r>
    <r>
      <rPr>
        <b/>
        <vertAlign val="subscript"/>
        <sz val="10"/>
        <rFont val="Arial"/>
        <family val="2"/>
        <charset val="238"/>
      </rPr>
      <t>qs</t>
    </r>
  </si>
  <si>
    <r>
      <t>x'</t>
    </r>
    <r>
      <rPr>
        <b/>
        <vertAlign val="subscript"/>
        <sz val="10"/>
        <rFont val="Arial"/>
        <family val="2"/>
        <charset val="238"/>
      </rPr>
      <t>dn</t>
    </r>
  </si>
  <si>
    <r>
      <t>x'</t>
    </r>
    <r>
      <rPr>
        <b/>
        <vertAlign val="subscript"/>
        <sz val="10"/>
        <rFont val="Arial"/>
        <family val="2"/>
        <charset val="238"/>
      </rPr>
      <t>ds</t>
    </r>
  </si>
  <si>
    <r>
      <t>x'</t>
    </r>
    <r>
      <rPr>
        <b/>
        <vertAlign val="subscript"/>
        <sz val="10"/>
        <rFont val="Arial"/>
        <family val="2"/>
        <charset val="238"/>
      </rPr>
      <t>qn</t>
    </r>
  </si>
  <si>
    <r>
      <t>x'</t>
    </r>
    <r>
      <rPr>
        <b/>
        <vertAlign val="subscript"/>
        <sz val="10"/>
        <rFont val="Arial"/>
        <family val="2"/>
        <charset val="238"/>
      </rPr>
      <t>qs</t>
    </r>
  </si>
  <si>
    <r>
      <t>x"</t>
    </r>
    <r>
      <rPr>
        <b/>
        <vertAlign val="subscript"/>
        <sz val="10"/>
        <rFont val="Arial"/>
        <family val="2"/>
        <charset val="238"/>
      </rPr>
      <t>qn</t>
    </r>
  </si>
  <si>
    <r>
      <t>x"</t>
    </r>
    <r>
      <rPr>
        <b/>
        <vertAlign val="subscript"/>
        <sz val="10"/>
        <rFont val="Arial"/>
        <family val="2"/>
        <charset val="238"/>
      </rPr>
      <t>qs</t>
    </r>
  </si>
  <si>
    <r>
      <t>x</t>
    </r>
    <r>
      <rPr>
        <b/>
        <vertAlign val="subscript"/>
        <sz val="10"/>
        <rFont val="Arial"/>
        <family val="2"/>
        <charset val="238"/>
      </rPr>
      <t>0</t>
    </r>
  </si>
  <si>
    <r>
      <t>x</t>
    </r>
    <r>
      <rPr>
        <b/>
        <vertAlign val="subscript"/>
        <sz val="10"/>
        <rFont val="Arial"/>
        <family val="2"/>
        <charset val="238"/>
      </rPr>
      <t>1</t>
    </r>
  </si>
  <si>
    <r>
      <t>T</t>
    </r>
    <r>
      <rPr>
        <b/>
        <vertAlign val="subscript"/>
        <sz val="10"/>
        <rFont val="Arial"/>
        <family val="2"/>
        <charset val="238"/>
      </rPr>
      <t>a</t>
    </r>
  </si>
  <si>
    <r>
      <t>T'</t>
    </r>
    <r>
      <rPr>
        <b/>
        <vertAlign val="subscript"/>
        <sz val="10"/>
        <rFont val="Arial"/>
        <family val="2"/>
        <charset val="238"/>
      </rPr>
      <t>d</t>
    </r>
  </si>
  <si>
    <r>
      <t>T"</t>
    </r>
    <r>
      <rPr>
        <b/>
        <vertAlign val="subscript"/>
        <sz val="10"/>
        <rFont val="Arial"/>
        <family val="2"/>
        <charset val="238"/>
      </rPr>
      <t>d</t>
    </r>
  </si>
  <si>
    <r>
      <t>T'</t>
    </r>
    <r>
      <rPr>
        <b/>
        <vertAlign val="subscript"/>
        <sz val="10"/>
        <rFont val="Arial"/>
        <family val="2"/>
        <charset val="238"/>
      </rPr>
      <t>q</t>
    </r>
  </si>
  <si>
    <r>
      <t>T"</t>
    </r>
    <r>
      <rPr>
        <b/>
        <vertAlign val="subscript"/>
        <sz val="10"/>
        <rFont val="Arial"/>
        <family val="2"/>
        <charset val="238"/>
      </rPr>
      <t>q</t>
    </r>
  </si>
  <si>
    <t>H</t>
  </si>
  <si>
    <r>
      <t>T</t>
    </r>
    <r>
      <rPr>
        <b/>
        <vertAlign val="subscript"/>
        <sz val="10"/>
        <color theme="1"/>
        <rFont val="Arial"/>
        <family val="2"/>
        <charset val="238"/>
      </rPr>
      <t>b</t>
    </r>
  </si>
  <si>
    <r>
      <rPr>
        <b/>
        <sz val="10"/>
        <color theme="1"/>
        <rFont val="Symbol"/>
        <family val="1"/>
        <charset val="2"/>
      </rPr>
      <t>r</t>
    </r>
    <r>
      <rPr>
        <b/>
        <sz val="10"/>
        <color theme="1"/>
        <rFont val="Arial"/>
        <family val="2"/>
        <charset val="238"/>
      </rPr>
      <t>=U</t>
    </r>
    <r>
      <rPr>
        <b/>
        <vertAlign val="subscript"/>
        <sz val="10"/>
        <color theme="1"/>
        <rFont val="Arial"/>
        <family val="2"/>
        <charset val="238"/>
      </rPr>
      <t>bmax</t>
    </r>
    <r>
      <rPr>
        <b/>
        <sz val="10"/>
        <color theme="1"/>
        <rFont val="Arial"/>
        <family val="2"/>
        <charset val="238"/>
      </rPr>
      <t>/U</t>
    </r>
    <r>
      <rPr>
        <b/>
        <vertAlign val="subscript"/>
        <sz val="10"/>
        <color theme="1"/>
        <rFont val="Arial"/>
        <family val="2"/>
        <charset val="238"/>
      </rPr>
      <t>bn</t>
    </r>
  </si>
  <si>
    <r>
      <t>[</t>
    </r>
    <r>
      <rPr>
        <b/>
        <sz val="10"/>
        <rFont val="Symbol"/>
        <family val="1"/>
        <charset val="2"/>
      </rPr>
      <t>W</t>
    </r>
    <r>
      <rPr>
        <b/>
        <sz val="10"/>
        <rFont val="Arial"/>
        <family val="2"/>
        <charset val="238"/>
      </rPr>
      <t>]</t>
    </r>
  </si>
  <si>
    <r>
      <t>R</t>
    </r>
    <r>
      <rPr>
        <vertAlign val="subscript"/>
        <sz val="10"/>
        <rFont val="Arial"/>
        <family val="2"/>
        <charset val="238"/>
      </rPr>
      <t>St</t>
    </r>
  </si>
  <si>
    <t>- rezistencia jednej fázy statorového vinutia</t>
  </si>
  <si>
    <r>
      <t>x</t>
    </r>
    <r>
      <rPr>
        <vertAlign val="subscript"/>
        <sz val="10"/>
        <rFont val="Arial"/>
        <family val="2"/>
        <charset val="238"/>
      </rPr>
      <t>2n</t>
    </r>
  </si>
  <si>
    <t>- spätná reaktancia v nenasýtenom stave</t>
  </si>
  <si>
    <r>
      <t>x</t>
    </r>
    <r>
      <rPr>
        <vertAlign val="subscript"/>
        <sz val="10"/>
        <rFont val="Arial"/>
        <family val="2"/>
        <charset val="238"/>
      </rPr>
      <t>dn</t>
    </r>
  </si>
  <si>
    <t>- synchrónna reaktancia v pozdĺžnej osi v nenasýtenom stave</t>
  </si>
  <si>
    <r>
      <t>x</t>
    </r>
    <r>
      <rPr>
        <vertAlign val="subscript"/>
        <sz val="10"/>
        <rFont val="Arial"/>
        <family val="2"/>
        <charset val="238"/>
      </rPr>
      <t>ds</t>
    </r>
  </si>
  <si>
    <t>- synchrónna reaktancia v pozdĺžnej osi v nasýtenom stave</t>
  </si>
  <si>
    <r>
      <t>x</t>
    </r>
    <r>
      <rPr>
        <vertAlign val="subscript"/>
        <sz val="10"/>
        <rFont val="Arial"/>
        <family val="2"/>
        <charset val="238"/>
      </rPr>
      <t>qn</t>
    </r>
  </si>
  <si>
    <t>- synchrónna reaktancia v priečnej osi v nenasýtenom stave</t>
  </si>
  <si>
    <r>
      <t>x</t>
    </r>
    <r>
      <rPr>
        <vertAlign val="subscript"/>
        <sz val="10"/>
        <rFont val="Arial"/>
        <family val="2"/>
        <charset val="238"/>
      </rPr>
      <t>qs</t>
    </r>
  </si>
  <si>
    <t>- synchrónna reaktancia v priečnej osi v nasýtenom stave</t>
  </si>
  <si>
    <r>
      <t>x'</t>
    </r>
    <r>
      <rPr>
        <vertAlign val="subscript"/>
        <sz val="10"/>
        <rFont val="Arial"/>
        <family val="2"/>
        <charset val="238"/>
      </rPr>
      <t>dn</t>
    </r>
  </si>
  <si>
    <t>- prechodná reaktancia v pozdĺžnej osi v nenasýtenom stave</t>
  </si>
  <si>
    <r>
      <t>x'</t>
    </r>
    <r>
      <rPr>
        <vertAlign val="subscript"/>
        <sz val="10"/>
        <rFont val="Arial"/>
        <family val="2"/>
        <charset val="238"/>
      </rPr>
      <t>ds</t>
    </r>
  </si>
  <si>
    <t>- prechodná reaktancia v pozdĺžnej osi v nasýtenom stave</t>
  </si>
  <si>
    <r>
      <t>x'</t>
    </r>
    <r>
      <rPr>
        <vertAlign val="subscript"/>
        <sz val="10"/>
        <rFont val="Arial"/>
        <family val="2"/>
        <charset val="238"/>
      </rPr>
      <t>qn</t>
    </r>
  </si>
  <si>
    <t>- prechodná reaktancia v priečnej osi v nenasýtenom stave</t>
  </si>
  <si>
    <r>
      <t>x'</t>
    </r>
    <r>
      <rPr>
        <vertAlign val="subscript"/>
        <sz val="10"/>
        <rFont val="Arial"/>
        <family val="2"/>
        <charset val="238"/>
      </rPr>
      <t>qs</t>
    </r>
  </si>
  <si>
    <t>- prechodná reaktancia v priečnej osi v nasýtenom stave</t>
  </si>
  <si>
    <r>
      <t>x"</t>
    </r>
    <r>
      <rPr>
        <vertAlign val="subscript"/>
        <sz val="10"/>
        <rFont val="Arial"/>
        <family val="2"/>
        <charset val="238"/>
      </rPr>
      <t>dn</t>
    </r>
  </si>
  <si>
    <t>- rázová reaktancia v pozdĺžnej osi v nenasýtenom stave</t>
  </si>
  <si>
    <r>
      <t>x"</t>
    </r>
    <r>
      <rPr>
        <vertAlign val="subscript"/>
        <sz val="10"/>
        <rFont val="Arial"/>
        <family val="2"/>
        <charset val="238"/>
      </rPr>
      <t>ds</t>
    </r>
  </si>
  <si>
    <t>- rázová reaktancia v pozdĺžnej osi v nasýtenom stave</t>
  </si>
  <si>
    <r>
      <t>x"</t>
    </r>
    <r>
      <rPr>
        <vertAlign val="subscript"/>
        <sz val="10"/>
        <rFont val="Arial"/>
        <family val="2"/>
        <charset val="238"/>
      </rPr>
      <t>qn</t>
    </r>
  </si>
  <si>
    <t>- rázová reaktancia v priečnej osi v nenasýtenom stave</t>
  </si>
  <si>
    <r>
      <t>x"</t>
    </r>
    <r>
      <rPr>
        <vertAlign val="subscript"/>
        <sz val="10"/>
        <rFont val="Arial"/>
        <family val="2"/>
        <charset val="238"/>
      </rPr>
      <t>qs</t>
    </r>
  </si>
  <si>
    <t>- rázová reaktancia v priečnej osi v nasýtenom stave</t>
  </si>
  <si>
    <r>
      <t>x</t>
    </r>
    <r>
      <rPr>
        <vertAlign val="subscript"/>
        <sz val="10"/>
        <rFont val="Arial"/>
        <family val="2"/>
        <charset val="238"/>
      </rPr>
      <t>0</t>
    </r>
  </si>
  <si>
    <t>- netočivá reaktancia</t>
  </si>
  <si>
    <r>
      <t>x</t>
    </r>
    <r>
      <rPr>
        <vertAlign val="subscript"/>
        <sz val="10"/>
        <rFont val="Arial"/>
        <family val="2"/>
        <charset val="238"/>
      </rPr>
      <t>1</t>
    </r>
  </si>
  <si>
    <t>- rozptylová reaktancia rotora</t>
  </si>
  <si>
    <r>
      <t>T</t>
    </r>
    <r>
      <rPr>
        <vertAlign val="subscript"/>
        <sz val="10"/>
        <rFont val="Arial"/>
        <family val="2"/>
        <charset val="238"/>
      </rPr>
      <t>a</t>
    </r>
  </si>
  <si>
    <t>- časová konštanta jednosmernej zložky</t>
  </si>
  <si>
    <r>
      <t>T'</t>
    </r>
    <r>
      <rPr>
        <vertAlign val="subscript"/>
        <sz val="10"/>
        <rFont val="Arial"/>
        <family val="2"/>
        <charset val="238"/>
      </rPr>
      <t>d</t>
    </r>
  </si>
  <si>
    <t>- prechodná časová konštanta pre pozdĺžnu os</t>
  </si>
  <si>
    <r>
      <t>T"</t>
    </r>
    <r>
      <rPr>
        <vertAlign val="subscript"/>
        <sz val="10"/>
        <rFont val="Arial"/>
        <family val="2"/>
        <charset val="238"/>
      </rPr>
      <t>d</t>
    </r>
  </si>
  <si>
    <t>- rázová časová konštanta pre pozdĺžnu os</t>
  </si>
  <si>
    <r>
      <t>T'</t>
    </r>
    <r>
      <rPr>
        <vertAlign val="subscript"/>
        <sz val="10"/>
        <rFont val="Arial"/>
        <family val="2"/>
        <charset val="238"/>
      </rPr>
      <t>q</t>
    </r>
  </si>
  <si>
    <t>- prechodná časová konštanta pre priečnu os</t>
  </si>
  <si>
    <r>
      <t>T"</t>
    </r>
    <r>
      <rPr>
        <vertAlign val="subscript"/>
        <sz val="10"/>
        <rFont val="Arial"/>
        <family val="2"/>
        <charset val="238"/>
      </rPr>
      <t>q</t>
    </r>
  </si>
  <si>
    <t>- rázová časová konštanta pre priečnu os</t>
  </si>
  <si>
    <r>
      <t>H alebo T</t>
    </r>
    <r>
      <rPr>
        <vertAlign val="subscript"/>
        <sz val="10"/>
        <color theme="1"/>
        <rFont val="Arial"/>
        <family val="2"/>
        <charset val="238"/>
      </rPr>
      <t>j</t>
    </r>
  </si>
  <si>
    <t>- konštanta zotrvačnosti</t>
  </si>
  <si>
    <r>
      <t>T</t>
    </r>
    <r>
      <rPr>
        <vertAlign val="subscript"/>
        <sz val="10"/>
        <color theme="1"/>
        <rFont val="Arial"/>
        <family val="2"/>
        <charset val="238"/>
      </rPr>
      <t>b</t>
    </r>
  </si>
  <si>
    <t>- časová konštanta budiča</t>
  </si>
  <si>
    <r>
      <rPr>
        <sz val="10"/>
        <color theme="1"/>
        <rFont val="Symbol"/>
        <family val="1"/>
        <charset val="2"/>
      </rPr>
      <t>r</t>
    </r>
    <r>
      <rPr>
        <sz val="10"/>
        <color theme="1"/>
        <rFont val="Arial"/>
        <family val="2"/>
        <charset val="238"/>
      </rPr>
      <t>=U</t>
    </r>
    <r>
      <rPr>
        <vertAlign val="subscript"/>
        <sz val="10"/>
        <color theme="1"/>
        <rFont val="Arial"/>
        <family val="2"/>
        <charset val="238"/>
      </rPr>
      <t>bmax</t>
    </r>
    <r>
      <rPr>
        <sz val="10"/>
        <color theme="1"/>
        <rFont val="Arial"/>
        <family val="2"/>
        <charset val="238"/>
      </rPr>
      <t>/U</t>
    </r>
    <r>
      <rPr>
        <vertAlign val="subscript"/>
        <sz val="10"/>
        <color theme="1"/>
        <rFont val="Arial"/>
        <family val="2"/>
        <charset val="238"/>
      </rPr>
      <t>bn</t>
    </r>
  </si>
  <si>
    <t>- pomerný strop budiaceho napätia</t>
  </si>
  <si>
    <t>B) TRANSFORMÁTORY (BLOKOVÝ - pre pripojenie zariadenia na uskladňovanie elektriny do PS, ODBOČKOVÝ - transformátor vlastnej spotreby)</t>
  </si>
  <si>
    <t>C) VEDENIE (VONKAJŠIE VEDENIE, KÁBLOVÉ VEDENIE) pripájajúce zariadenie na uskladňovanie elektriny do PS</t>
  </si>
  <si>
    <t>D) MENIČE</t>
  </si>
  <si>
    <t>Tabuľka č. 5b k Formuláru Žiadosť o pripojenie zariadenia na uskladňovanie elektriny do PS - Parametre BAT</t>
  </si>
  <si>
    <t>Tabuľka č. 5a k Formuláru Žiadosť o pripojenie zariadenia na uskladňovanie elektriny do PS - Parametre PVE</t>
  </si>
  <si>
    <t>Tabuľka č. 4 k Formuláru Žiadosť o pripojenie zariadenia na uskladňovanie elektriny do PS - Skratové pomery v mieste pripojenia do PS</t>
  </si>
  <si>
    <t>Tabuľka č. 3 k Formuláru Žiadosť o pripojenie zariadenia na uskladňovanie elektriny do PS - Špecifikácia parametrov sieťových prvkov</t>
  </si>
  <si>
    <t>Tabuľka č. 2 k Formuláru Žiadosť o pripojenie zariadenia na uskladňovanie elektriny do PS - Dodávka a vlastná spotreba</t>
  </si>
  <si>
    <t>Spätné vplyvy z pohľadu kvalitatívnych parametrov elektriny</t>
  </si>
  <si>
    <r>
      <t xml:space="preserve">Príspevok (emisia) dlhodobej miery vnemu blikania </t>
    </r>
    <r>
      <rPr>
        <b/>
        <sz val="11"/>
        <color theme="1"/>
        <rFont val="Arial"/>
        <family val="2"/>
        <charset val="238"/>
      </rPr>
      <t>P</t>
    </r>
    <r>
      <rPr>
        <b/>
        <vertAlign val="subscript"/>
        <sz val="11"/>
        <color theme="1"/>
        <rFont val="Arial"/>
        <family val="2"/>
        <charset val="238"/>
      </rPr>
      <t>LT</t>
    </r>
    <r>
      <rPr>
        <sz val="11"/>
        <color theme="1"/>
        <rFont val="Arial"/>
        <family val="2"/>
        <charset val="238"/>
      </rPr>
      <t xml:space="preserve"> od plánovaného nového zdroja blikania pre minimálny skratový výkon v mieste pripojenia počas prevádzky filtračno-kompenzačného zariadenia, ak sa uvažuje. V prípade prevádzky filtračno-kompenzačného zariadenia uviesť aj hodnotu redukčného koeficientu blikania.</t>
    </r>
  </si>
  <si>
    <r>
      <t>P</t>
    </r>
    <r>
      <rPr>
        <b/>
        <vertAlign val="subscript"/>
        <sz val="11"/>
        <color theme="1"/>
        <rFont val="Arial"/>
        <family val="2"/>
        <charset val="238"/>
      </rPr>
      <t>LT</t>
    </r>
    <r>
      <rPr>
        <b/>
        <sz val="11"/>
        <color theme="1"/>
        <rFont val="Arial"/>
        <family val="2"/>
        <charset val="238"/>
      </rPr>
      <t xml:space="preserve">  [-]</t>
    </r>
  </si>
  <si>
    <t>redukčný koeficient blikania [-]</t>
  </si>
  <si>
    <r>
      <t>Príspevok (emisia) spätnej zložky základnej harmonickej prúdu</t>
    </r>
    <r>
      <rPr>
        <b/>
        <sz val="11"/>
        <color theme="1"/>
        <rFont val="Arial"/>
        <family val="2"/>
        <charset val="238"/>
      </rPr>
      <t xml:space="preserve"> I</t>
    </r>
    <r>
      <rPr>
        <b/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od plánovaného nového zdroja nesymetrie napätia pre minimálny skratový výkon v mieste pripojenia.</t>
    </r>
  </si>
  <si>
    <r>
      <t>I</t>
    </r>
    <r>
      <rPr>
        <b/>
        <vertAlign val="sub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 xml:space="preserve">  [A]</t>
    </r>
  </si>
  <si>
    <r>
      <t xml:space="preserve">Príspevok (emisia) individuálnych harmonických prúdov </t>
    </r>
    <r>
      <rPr>
        <b/>
        <sz val="11"/>
        <color theme="1"/>
        <rFont val="Arial"/>
        <family val="2"/>
        <charset val="238"/>
      </rPr>
      <t>I</t>
    </r>
    <r>
      <rPr>
        <b/>
        <vertAlign val="subscript"/>
        <sz val="11"/>
        <color theme="1"/>
        <rFont val="Arial"/>
        <family val="2"/>
        <charset val="238"/>
      </rPr>
      <t>h</t>
    </r>
    <r>
      <rPr>
        <sz val="11"/>
        <color theme="1"/>
        <rFont val="Arial"/>
        <family val="2"/>
        <charset val="238"/>
      </rPr>
      <t>,  kde h = 2, 3,⋯, 50; v závislosti od veľkosti minimálneho skratového výkonu a maximálneho skratového výkonu v mieste pripojenia počas prevádzky filtračno-kompenzačného zariadenia, ak sa uvažuje.</t>
    </r>
  </si>
  <si>
    <t>Rád harmonických</t>
  </si>
  <si>
    <r>
      <t>I</t>
    </r>
    <r>
      <rPr>
        <b/>
        <vertAlign val="subscript"/>
        <sz val="11"/>
        <color theme="1"/>
        <rFont val="Arial"/>
        <family val="2"/>
        <charset val="238"/>
      </rPr>
      <t>max</t>
    </r>
    <r>
      <rPr>
        <b/>
        <sz val="11"/>
        <color theme="1"/>
        <rFont val="Arial"/>
        <family val="2"/>
        <charset val="238"/>
      </rPr>
      <t xml:space="preserve"> [A]</t>
    </r>
  </si>
  <si>
    <t>pri minimálnom skratovom výkone</t>
  </si>
  <si>
    <t>pri maximálnom skratovom výkone</t>
  </si>
  <si>
    <r>
      <t>h</t>
    </r>
    <r>
      <rPr>
        <b/>
        <vertAlign val="subscript"/>
        <sz val="11"/>
        <color theme="1"/>
        <rFont val="Arial"/>
        <family val="2"/>
        <charset val="238"/>
      </rPr>
      <t>2</t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</si>
  <si>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27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</si>
  <si>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</si>
  <si>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28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</si>
  <si>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</si>
  <si>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29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</si>
  <si>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</si>
  <si>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30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</si>
  <si>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</si>
  <si>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31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</si>
  <si>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</si>
  <si>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32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</si>
  <si>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</si>
  <si>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33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</si>
  <si>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9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</si>
  <si>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34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</si>
  <si>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10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</si>
  <si>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35</t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</si>
  <si>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11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</si>
  <si>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36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</si>
  <si>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</si>
  <si>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37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</si>
  <si>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13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</si>
  <si>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38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</si>
  <si>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14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</si>
  <si>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39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</si>
  <si>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15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</si>
  <si>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40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</si>
  <si>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16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</si>
  <si>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41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</si>
  <si>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17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</si>
  <si>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42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</si>
  <si>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18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</si>
  <si>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43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</si>
  <si>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19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</si>
  <si>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44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</si>
  <si>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20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</si>
  <si>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45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</si>
  <si>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21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</si>
  <si>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46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</si>
  <si>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22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</si>
  <si>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47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</si>
  <si>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23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</si>
  <si>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48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</si>
  <si>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24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</si>
  <si>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49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</si>
  <si>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25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</si>
  <si>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50</t>
    </r>
    <r>
      <rPr>
        <sz val="10"/>
        <color theme="1"/>
        <rFont val="Arial"/>
        <family val="2"/>
        <charset val="238"/>
      </rPr>
      <t/>
    </r>
  </si>
  <si>
    <r>
      <t>h</t>
    </r>
    <r>
      <rPr>
        <b/>
        <vertAlign val="subscript"/>
        <sz val="11"/>
        <color theme="1"/>
        <rFont val="Arial"/>
        <family val="2"/>
        <charset val="238"/>
      </rPr>
      <t>26</t>
    </r>
    <r>
      <rPr>
        <sz val="10"/>
        <color theme="1"/>
        <rFont val="Arial"/>
        <family val="2"/>
        <charset val="238"/>
      </rPr>
      <t/>
    </r>
  </si>
  <si>
    <t>Ak je plánovaná prevádzka filtračno-kompenzačného zariadenia na VN alebo VVN napäťovej hladine:</t>
  </si>
  <si>
    <t>Elektrické parametre vyvedenia výkonu filtračno-kompenzačného zariadenia pri stupňovitej kompenzácii:</t>
  </si>
  <si>
    <t>veľkosť induktívneho výkonu [kVAr]</t>
  </si>
  <si>
    <t>veľkosť kapacitného výkonu [kVAr]</t>
  </si>
  <si>
    <t>počet stupňov a veľkosti stupňov [-/kVAr]</t>
  </si>
  <si>
    <t>činiteľ zatlmenia [%] / rezonančná frekvencia [Hz] pre každý stupeň filtračno-kompenzačného zariadenia</t>
  </si>
  <si>
    <t>prehľadová jednopólová schéma</t>
  </si>
  <si>
    <t>uviesť v prílohe</t>
  </si>
  <si>
    <t>katalógový list výrobcu</t>
  </si>
  <si>
    <t>Elektrické parametre vyvedenia výkonu filtračno-kompenzačného zariadenia pri plynulo riaditeľnej kompenzácii:</t>
  </si>
  <si>
    <t>Tabuľka č. 1 k Formuláru Žiadosť o pripojenie zariadenia na uskladňovanie elektriny do PS</t>
  </si>
  <si>
    <t>- Informácie, ktoré sa nezmestia do formulára, je možné predkladať aj vo forme samostatných príloh.
- V prípade, že ide o pripojenie do PS, je potrebné vyplniť aj hárok "1_spatne vplyvy".
- V súvislosti so zamýšľaným spôsobom pripojenia, prevádzky, poskytovanými službami zariadenia PPS môže definovať ďalšie potrebné dáta a informácie.</t>
  </si>
  <si>
    <t>uviesť dôvod predloženia žiadosti</t>
  </si>
  <si>
    <r>
      <t xml:space="preserve">Rok nábehu / zmeny (ďalej len </t>
    </r>
    <r>
      <rPr>
        <b/>
        <sz val="10"/>
        <color theme="1"/>
        <rFont val="Arial"/>
        <family val="2"/>
        <charset val="238"/>
      </rPr>
      <t>R</t>
    </r>
    <r>
      <rPr>
        <sz val="10"/>
        <color theme="1"/>
        <rFont val="Arial"/>
        <family val="2"/>
        <charset val="238"/>
      </rPr>
      <t>) zariadenia na uskladňovanie elektriny</t>
    </r>
  </si>
  <si>
    <r>
      <t>1)</t>
    </r>
    <r>
      <rPr>
        <i/>
        <sz val="10"/>
        <color theme="1"/>
        <rFont val="Arial"/>
        <family val="2"/>
        <charset val="238"/>
      </rPr>
      <t xml:space="preserve"> Definícia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Technického dimenzovania zariadenia v mieste pripojenia do PS je uvedená v dokumente "Technické podmienky prístupu a pripojenia, pravidlá prevádzkovania, prenosovej sústavy", Dokument F, kapitola 4.1.5</t>
    </r>
    <r>
      <rPr>
        <i/>
        <vertAlign val="superscript"/>
        <sz val="10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</si>
</sst>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yy\ hh:mm"/>
    <numFmt numFmtId="165" formatCode="0.0"/>
    <numFmt numFmtId="166" formatCode="000"/>
    <numFmt numFmtId="167" formatCode="#,##0.00&quot; MW&quot;"/>
    <numFmt numFmtId="168" formatCode="#,##0.00&quot; MWh&quot;"/>
    <numFmt numFmtId="169" formatCode="#,##0.00&quot; MVA&quot;"/>
    <numFmt numFmtId="170" formatCode="#,##0.00&quot; kA&quot;"/>
    <numFmt numFmtId="171" formatCode="#,##0.00&quot; A&quot;"/>
    <numFmt numFmtId="172" formatCode="#,##0.00&quot; kVAr&quot;"/>
  </numFmts>
  <fonts count="82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i/>
      <sz val="14"/>
      <color rgb="FFFF0000"/>
      <name val="Arial"/>
      <family val="2"/>
      <charset val="238"/>
    </font>
    <font>
      <b/>
      <i/>
      <u/>
      <sz val="14"/>
      <color rgb="FFFF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9"/>
      <name val="Symbol"/>
      <family val="1"/>
      <charset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vertAlign val="subscript"/>
      <sz val="11"/>
      <color rgb="FF000000"/>
      <name val="Arial"/>
      <family val="2"/>
      <charset val="238"/>
    </font>
    <font>
      <b/>
      <sz val="2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26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u/>
      <sz val="9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color theme="1"/>
      <name val="Arial"/>
      <family val="2"/>
      <charset val="238"/>
    </font>
    <font>
      <sz val="12"/>
      <name val="Arial CE"/>
      <family val="2"/>
      <charset val="238"/>
    </font>
    <font>
      <b/>
      <vertAlign val="subscript"/>
      <sz val="12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8"/>
      <color rgb="FF00000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22"/>
      <name val="Arial"/>
      <family val="2"/>
      <charset val="238"/>
    </font>
    <font>
      <b/>
      <sz val="28"/>
      <color indexed="8"/>
      <name val="Arial"/>
      <family val="2"/>
      <charset val="238"/>
    </font>
    <font>
      <sz val="16"/>
      <name val="Arial"/>
      <family val="2"/>
      <charset val="238"/>
    </font>
    <font>
      <vertAlign val="subscript"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 CE"/>
      <family val="2"/>
      <charset val="238"/>
    </font>
    <font>
      <u/>
      <sz val="11"/>
      <name val="Arial CE"/>
      <family val="2"/>
      <charset val="238"/>
    </font>
    <font>
      <b/>
      <vertAlign val="subscript"/>
      <sz val="10"/>
      <name val="Arial"/>
      <family val="2"/>
      <charset val="238"/>
    </font>
    <font>
      <b/>
      <sz val="10"/>
      <name val="Symbol"/>
      <family val="1"/>
      <charset val="2"/>
    </font>
    <font>
      <b/>
      <vertAlign val="subscript"/>
      <sz val="10"/>
      <color theme="1"/>
      <name val="Arial"/>
      <family val="2"/>
      <charset val="238"/>
    </font>
    <font>
      <b/>
      <sz val="10"/>
      <color theme="1"/>
      <name val="Arial"/>
      <family val="1"/>
      <charset val="238"/>
    </font>
    <font>
      <b/>
      <sz val="10"/>
      <color theme="1"/>
      <name val="Symbol"/>
      <family val="1"/>
      <charset val="2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"/>
      <family val="2"/>
    </font>
    <font>
      <sz val="10"/>
      <color theme="1"/>
      <name val="Arial"/>
      <family val="1"/>
      <charset val="238"/>
    </font>
    <font>
      <sz val="10"/>
      <color theme="1"/>
      <name val="Symbol"/>
      <family val="1"/>
      <charset val="2"/>
    </font>
    <font>
      <sz val="10"/>
      <name val="Symbol"/>
      <family val="1"/>
      <charset val="2"/>
    </font>
    <font>
      <sz val="12"/>
      <color theme="1"/>
      <name val="Ariel"/>
      <charset val="238"/>
    </font>
    <font>
      <sz val="10"/>
      <color theme="1"/>
      <name val="Ariel"/>
      <charset val="238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2">
    <xf numFmtId="0" fontId="0" fillId="0" borderId="0"/>
    <xf numFmtId="0" fontId="5" fillId="0" borderId="0"/>
    <xf numFmtId="9" fontId="13" fillId="0" borderId="0" applyFont="0" applyFill="0" applyBorder="0" applyAlignment="0" applyProtection="0"/>
    <xf numFmtId="0" fontId="7" fillId="0" borderId="0"/>
    <xf numFmtId="9" fontId="5" fillId="0" borderId="0" applyFont="0" applyFill="0" applyBorder="0" applyAlignment="0" applyProtection="0"/>
    <xf numFmtId="0" fontId="36" fillId="0" borderId="0"/>
    <xf numFmtId="0" fontId="5" fillId="0" borderId="0"/>
    <xf numFmtId="49" fontId="15" fillId="0" borderId="1" applyFill="0" applyProtection="0">
      <alignment horizontal="right"/>
    </xf>
    <xf numFmtId="0" fontId="5" fillId="0" borderId="0"/>
    <xf numFmtId="0" fontId="5" fillId="0" borderId="0"/>
    <xf numFmtId="0" fontId="5" fillId="0" borderId="0"/>
    <xf numFmtId="9" fontId="53" fillId="0" borderId="0" applyFont="0" applyFill="0" applyBorder="0" applyAlignment="0" applyProtection="0"/>
  </cellStyleXfs>
  <cellXfs count="631">
    <xf numFmtId="0" fontId="0" fillId="0" borderId="0" xfId="0"/>
    <xf numFmtId="0" fontId="15" fillId="0" borderId="55" xfId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165" fontId="16" fillId="0" borderId="3" xfId="1" applyNumberFormat="1" applyFont="1" applyBorder="1" applyAlignment="1" applyProtection="1">
      <alignment horizontal="right" vertical="center"/>
      <protection locked="0"/>
    </xf>
    <xf numFmtId="165" fontId="16" fillId="0" borderId="28" xfId="1" applyNumberFormat="1" applyFont="1" applyBorder="1" applyAlignment="1" applyProtection="1">
      <alignment horizontal="right" vertical="center"/>
      <protection locked="0"/>
    </xf>
    <xf numFmtId="165" fontId="15" fillId="0" borderId="28" xfId="1" applyNumberFormat="1" applyFont="1" applyBorder="1" applyAlignment="1" applyProtection="1">
      <alignment horizontal="right" vertical="center"/>
      <protection locked="0"/>
    </xf>
    <xf numFmtId="165" fontId="15" fillId="0" borderId="3" xfId="1" applyNumberFormat="1" applyFont="1" applyBorder="1" applyAlignment="1" applyProtection="1">
      <alignment horizontal="right" vertical="center"/>
      <protection locked="0"/>
    </xf>
    <xf numFmtId="165" fontId="15" fillId="0" borderId="29" xfId="1" applyNumberFormat="1" applyFont="1" applyBorder="1" applyAlignment="1" applyProtection="1">
      <alignment horizontal="right" vertical="center"/>
      <protection locked="0"/>
    </xf>
    <xf numFmtId="10" fontId="15" fillId="0" borderId="3" xfId="2" applyNumberFormat="1" applyFont="1" applyFill="1" applyBorder="1" applyAlignment="1" applyProtection="1">
      <alignment horizontal="center" vertical="center"/>
      <protection locked="0"/>
    </xf>
    <xf numFmtId="10" fontId="15" fillId="0" borderId="4" xfId="2" applyNumberFormat="1" applyFont="1" applyFill="1" applyBorder="1" applyAlignment="1" applyProtection="1">
      <alignment horizontal="right" vertical="center"/>
      <protection locked="0"/>
    </xf>
    <xf numFmtId="165" fontId="15" fillId="0" borderId="2" xfId="1" applyNumberFormat="1" applyFont="1" applyBorder="1" applyAlignment="1" applyProtection="1">
      <alignment horizontal="right" vertical="center"/>
      <protection locked="0"/>
    </xf>
    <xf numFmtId="165" fontId="15" fillId="0" borderId="4" xfId="1" applyNumberFormat="1" applyFont="1" applyBorder="1" applyAlignment="1" applyProtection="1">
      <alignment horizontal="right" vertical="center"/>
      <protection locked="0"/>
    </xf>
    <xf numFmtId="165" fontId="15" fillId="0" borderId="55" xfId="1" applyNumberFormat="1" applyFont="1" applyBorder="1" applyAlignment="1" applyProtection="1">
      <alignment horizontal="right" vertical="center"/>
      <protection locked="0"/>
    </xf>
    <xf numFmtId="0" fontId="15" fillId="0" borderId="58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165" fontId="16" fillId="0" borderId="1" xfId="1" applyNumberFormat="1" applyFont="1" applyBorder="1" applyAlignment="1" applyProtection="1">
      <alignment horizontal="right" vertical="center"/>
      <protection locked="0"/>
    </xf>
    <xf numFmtId="165" fontId="16" fillId="0" borderId="23" xfId="1" applyNumberFormat="1" applyFont="1" applyBorder="1" applyAlignment="1" applyProtection="1">
      <alignment horizontal="right" vertical="center"/>
      <protection locked="0"/>
    </xf>
    <xf numFmtId="165" fontId="15" fillId="0" borderId="23" xfId="1" applyNumberFormat="1" applyFont="1" applyBorder="1" applyAlignment="1" applyProtection="1">
      <alignment horizontal="right" vertical="center"/>
      <protection locked="0"/>
    </xf>
    <xf numFmtId="165" fontId="15" fillId="0" borderId="1" xfId="1" applyNumberFormat="1" applyFont="1" applyBorder="1" applyAlignment="1" applyProtection="1">
      <alignment horizontal="right" vertical="center"/>
      <protection locked="0"/>
    </xf>
    <xf numFmtId="165" fontId="15" fillId="0" borderId="24" xfId="1" applyNumberFormat="1" applyFont="1" applyBorder="1" applyAlignment="1" applyProtection="1">
      <alignment horizontal="right" vertical="center"/>
      <protection locked="0"/>
    </xf>
    <xf numFmtId="10" fontId="15" fillId="0" borderId="23" xfId="2" applyNumberFormat="1" applyFont="1" applyFill="1" applyBorder="1" applyAlignment="1" applyProtection="1">
      <alignment horizontal="center" vertical="center"/>
      <protection locked="0"/>
    </xf>
    <xf numFmtId="10" fontId="15" fillId="0" borderId="6" xfId="2" applyNumberFormat="1" applyFont="1" applyFill="1" applyBorder="1" applyAlignment="1" applyProtection="1">
      <alignment horizontal="right" vertical="center"/>
      <protection locked="0"/>
    </xf>
    <xf numFmtId="165" fontId="15" fillId="0" borderId="5" xfId="1" applyNumberFormat="1" applyFont="1" applyBorder="1" applyAlignment="1" applyProtection="1">
      <alignment horizontal="right" vertical="center"/>
      <protection locked="0"/>
    </xf>
    <xf numFmtId="165" fontId="15" fillId="0" borderId="6" xfId="1" applyNumberFormat="1" applyFont="1" applyBorder="1" applyAlignment="1" applyProtection="1">
      <alignment horizontal="right" vertical="center"/>
      <protection locked="0"/>
    </xf>
    <xf numFmtId="165" fontId="15" fillId="0" borderId="58" xfId="1" applyNumberFormat="1" applyFont="1" applyBorder="1" applyAlignment="1" applyProtection="1">
      <alignment horizontal="right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50" xfId="1" applyFont="1" applyBorder="1" applyAlignment="1" applyProtection="1">
      <alignment horizontal="center" vertical="center"/>
      <protection locked="0"/>
    </xf>
    <xf numFmtId="165" fontId="16" fillId="0" borderId="50" xfId="1" applyNumberFormat="1" applyFont="1" applyBorder="1" applyAlignment="1" applyProtection="1">
      <alignment horizontal="right" vertical="center"/>
      <protection locked="0"/>
    </xf>
    <xf numFmtId="165" fontId="15" fillId="0" borderId="21" xfId="1" applyNumberFormat="1" applyFont="1" applyBorder="1" applyAlignment="1" applyProtection="1">
      <alignment horizontal="right" vertical="center"/>
      <protection locked="0"/>
    </xf>
    <xf numFmtId="165" fontId="15" fillId="0" borderId="50" xfId="1" applyNumberFormat="1" applyFont="1" applyBorder="1" applyAlignment="1" applyProtection="1">
      <alignment horizontal="right" vertical="center"/>
      <protection locked="0"/>
    </xf>
    <xf numFmtId="165" fontId="15" fillId="0" borderId="0" xfId="1" applyNumberFormat="1" applyFont="1" applyAlignment="1" applyProtection="1">
      <alignment horizontal="right" vertical="center"/>
      <protection locked="0"/>
    </xf>
    <xf numFmtId="165" fontId="15" fillId="0" borderId="18" xfId="1" applyNumberFormat="1" applyFont="1" applyBorder="1" applyAlignment="1" applyProtection="1">
      <alignment horizontal="right" vertical="center"/>
      <protection locked="0"/>
    </xf>
    <xf numFmtId="165" fontId="15" fillId="0" borderId="59" xfId="1" applyNumberFormat="1" applyFont="1" applyBorder="1" applyAlignment="1" applyProtection="1">
      <alignment horizontal="right" vertical="center"/>
      <protection locked="0"/>
    </xf>
    <xf numFmtId="165" fontId="15" fillId="0" borderId="42" xfId="1" applyNumberFormat="1" applyFont="1" applyBorder="1" applyAlignment="1" applyProtection="1">
      <alignment horizontal="right" vertical="center"/>
      <protection locked="0"/>
    </xf>
    <xf numFmtId="0" fontId="15" fillId="0" borderId="60" xfId="1" applyFont="1" applyBorder="1" applyAlignment="1" applyProtection="1">
      <alignment horizontal="center" vertical="center"/>
      <protection locked="0"/>
    </xf>
    <xf numFmtId="0" fontId="15" fillId="0" borderId="8" xfId="1" applyFont="1" applyBorder="1" applyAlignment="1" applyProtection="1">
      <alignment horizontal="center" vertical="center"/>
      <protection locked="0"/>
    </xf>
    <xf numFmtId="165" fontId="16" fillId="0" borderId="8" xfId="1" applyNumberFormat="1" applyFont="1" applyBorder="1" applyAlignment="1" applyProtection="1">
      <alignment horizontal="right" vertical="center"/>
      <protection locked="0"/>
    </xf>
    <xf numFmtId="165" fontId="15" fillId="0" borderId="25" xfId="1" applyNumberFormat="1" applyFont="1" applyBorder="1" applyAlignment="1" applyProtection="1">
      <alignment horizontal="right" vertical="center"/>
      <protection locked="0"/>
    </xf>
    <xf numFmtId="165" fontId="15" fillId="0" borderId="8" xfId="1" applyNumberFormat="1" applyFont="1" applyBorder="1" applyAlignment="1" applyProtection="1">
      <alignment horizontal="right" vertical="center"/>
      <protection locked="0"/>
    </xf>
    <xf numFmtId="165" fontId="15" fillId="0" borderId="26" xfId="1" applyNumberFormat="1" applyFont="1" applyBorder="1" applyAlignment="1" applyProtection="1">
      <alignment horizontal="right" vertical="center"/>
      <protection locked="0"/>
    </xf>
    <xf numFmtId="10" fontId="15" fillId="0" borderId="8" xfId="2" applyNumberFormat="1" applyFont="1" applyFill="1" applyBorder="1" applyAlignment="1" applyProtection="1">
      <alignment horizontal="center" vertical="center"/>
      <protection locked="0"/>
    </xf>
    <xf numFmtId="10" fontId="15" fillId="0" borderId="9" xfId="2" applyNumberFormat="1" applyFont="1" applyFill="1" applyBorder="1" applyAlignment="1" applyProtection="1">
      <alignment horizontal="right" vertical="center"/>
      <protection locked="0"/>
    </xf>
    <xf numFmtId="165" fontId="15" fillId="0" borderId="7" xfId="1" applyNumberFormat="1" applyFont="1" applyBorder="1" applyAlignment="1" applyProtection="1">
      <alignment horizontal="right" vertical="center"/>
      <protection locked="0"/>
    </xf>
    <xf numFmtId="165" fontId="15" fillId="0" borderId="9" xfId="1" applyNumberFormat="1" applyFont="1" applyBorder="1" applyAlignment="1" applyProtection="1">
      <alignment horizontal="right" vertical="center"/>
      <protection locked="0"/>
    </xf>
    <xf numFmtId="165" fontId="15" fillId="0" borderId="60" xfId="1" applyNumberFormat="1" applyFont="1" applyBorder="1" applyAlignment="1" applyProtection="1">
      <alignment horizontal="right" vertical="center"/>
      <protection locked="0"/>
    </xf>
    <xf numFmtId="165" fontId="21" fillId="0" borderId="50" xfId="1" applyNumberFormat="1" applyFont="1" applyBorder="1" applyAlignment="1" applyProtection="1">
      <alignment horizontal="right" vertical="center"/>
      <protection locked="0"/>
    </xf>
    <xf numFmtId="165" fontId="21" fillId="0" borderId="8" xfId="1" applyNumberFormat="1" applyFont="1" applyBorder="1" applyAlignment="1" applyProtection="1">
      <alignment horizontal="right" vertical="center"/>
      <protection locked="0"/>
    </xf>
    <xf numFmtId="165" fontId="30" fillId="0" borderId="28" xfId="1" applyNumberFormat="1" applyFont="1" applyBorder="1" applyAlignment="1" applyProtection="1">
      <alignment horizontal="right" vertical="center"/>
      <protection locked="0"/>
    </xf>
    <xf numFmtId="0" fontId="15" fillId="0" borderId="62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 applyProtection="1">
      <alignment horizontal="center" vertical="center"/>
      <protection locked="0"/>
    </xf>
    <xf numFmtId="165" fontId="15" fillId="0" borderId="52" xfId="1" applyNumberFormat="1" applyFont="1" applyBorder="1" applyAlignment="1" applyProtection="1">
      <alignment horizontal="right" vertical="center"/>
      <protection locked="0"/>
    </xf>
    <xf numFmtId="165" fontId="21" fillId="0" borderId="28" xfId="1" applyNumberFormat="1" applyFont="1" applyBorder="1" applyAlignment="1" applyProtection="1">
      <alignment horizontal="right" vertical="center"/>
      <protection locked="0"/>
    </xf>
    <xf numFmtId="165" fontId="21" fillId="0" borderId="23" xfId="1" applyNumberFormat="1" applyFont="1" applyBorder="1" applyAlignment="1" applyProtection="1">
      <alignment horizontal="right" vertical="center"/>
      <protection locked="0"/>
    </xf>
    <xf numFmtId="165" fontId="21" fillId="0" borderId="21" xfId="1" applyNumberFormat="1" applyFont="1" applyBorder="1" applyAlignment="1" applyProtection="1">
      <alignment horizontal="right" vertical="center"/>
      <protection locked="0"/>
    </xf>
    <xf numFmtId="165" fontId="21" fillId="0" borderId="25" xfId="1" applyNumberFormat="1" applyFont="1" applyBorder="1" applyAlignment="1" applyProtection="1">
      <alignment horizontal="right" vertical="center"/>
      <protection locked="0"/>
    </xf>
    <xf numFmtId="0" fontId="36" fillId="0" borderId="0" xfId="5"/>
    <xf numFmtId="49" fontId="28" fillId="0" borderId="1" xfId="5" quotePrefix="1" applyNumberFormat="1" applyFont="1" applyBorder="1" applyAlignment="1" applyProtection="1">
      <alignment horizontal="right" vertical="center" wrapText="1"/>
      <protection locked="0"/>
    </xf>
    <xf numFmtId="1" fontId="35" fillId="0" borderId="1" xfId="5" applyNumberFormat="1" applyFont="1" applyBorder="1" applyAlignment="1" applyProtection="1">
      <alignment vertical="center"/>
      <protection locked="0"/>
    </xf>
    <xf numFmtId="0" fontId="43" fillId="0" borderId="0" xfId="5" applyFont="1" applyAlignment="1">
      <alignment wrapText="1"/>
    </xf>
    <xf numFmtId="0" fontId="36" fillId="0" borderId="0" xfId="5" applyAlignment="1">
      <alignment wrapText="1"/>
    </xf>
    <xf numFmtId="0" fontId="36" fillId="0" borderId="0" xfId="5" applyAlignment="1">
      <alignment horizontal="right"/>
    </xf>
    <xf numFmtId="0" fontId="12" fillId="0" borderId="0" xfId="9" applyFont="1"/>
    <xf numFmtId="165" fontId="12" fillId="0" borderId="0" xfId="9" applyNumberFormat="1" applyFont="1"/>
    <xf numFmtId="165" fontId="47" fillId="0" borderId="0" xfId="9" applyNumberFormat="1" applyFont="1"/>
    <xf numFmtId="0" fontId="35" fillId="9" borderId="1" xfId="5" applyFont="1" applyFill="1" applyBorder="1" applyAlignment="1" applyProtection="1">
      <alignment vertical="center" wrapText="1"/>
      <protection locked="0"/>
    </xf>
    <xf numFmtId="0" fontId="35" fillId="9" borderId="8" xfId="5" applyFont="1" applyFill="1" applyBorder="1" applyAlignment="1" applyProtection="1">
      <alignment vertical="center" wrapText="1"/>
      <protection locked="0"/>
    </xf>
    <xf numFmtId="0" fontId="35" fillId="0" borderId="1" xfId="5" applyFont="1" applyBorder="1" applyAlignment="1" applyProtection="1">
      <alignment vertical="center" wrapText="1"/>
      <protection locked="0"/>
    </xf>
    <xf numFmtId="0" fontId="35" fillId="0" borderId="8" xfId="5" applyFont="1" applyBorder="1" applyAlignment="1" applyProtection="1">
      <alignment vertical="center" wrapText="1"/>
      <protection locked="0"/>
    </xf>
    <xf numFmtId="0" fontId="12" fillId="0" borderId="0" xfId="9" applyFont="1" applyProtection="1"/>
    <xf numFmtId="0" fontId="33" fillId="8" borderId="28" xfId="5" applyFont="1" applyFill="1" applyBorder="1" applyAlignment="1" applyProtection="1">
      <alignment horizontal="center" vertical="center" wrapText="1"/>
    </xf>
    <xf numFmtId="0" fontId="44" fillId="0" borderId="0" xfId="5" applyFont="1" applyAlignment="1" applyProtection="1">
      <alignment wrapText="1"/>
    </xf>
    <xf numFmtId="0" fontId="45" fillId="0" borderId="0" xfId="5" applyFont="1" applyProtection="1"/>
    <xf numFmtId="0" fontId="35" fillId="3" borderId="1" xfId="5" applyFont="1" applyFill="1" applyBorder="1" applyAlignment="1" applyProtection="1">
      <alignment vertical="center" wrapText="1"/>
      <protection locked="0"/>
    </xf>
    <xf numFmtId="0" fontId="35" fillId="10" borderId="1" xfId="5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28" fillId="0" borderId="1" xfId="5" applyFont="1" applyBorder="1" applyAlignment="1" applyProtection="1">
      <alignment horizontal="left" vertical="center" wrapText="1"/>
    </xf>
    <xf numFmtId="1" fontId="28" fillId="0" borderId="1" xfId="5" applyNumberFormat="1" applyFont="1" applyBorder="1" applyAlignment="1" applyProtection="1">
      <alignment horizontal="left" vertical="center" wrapText="1"/>
    </xf>
    <xf numFmtId="49" fontId="28" fillId="0" borderId="1" xfId="5" quotePrefix="1" applyNumberFormat="1" applyFont="1" applyBorder="1" applyAlignment="1" applyProtection="1">
      <alignment horizontal="left" vertical="center" wrapText="1"/>
    </xf>
    <xf numFmtId="165" fontId="28" fillId="0" borderId="1" xfId="5" applyNumberFormat="1" applyFont="1" applyBorder="1" applyAlignment="1" applyProtection="1">
      <alignment horizontal="left" vertical="center"/>
    </xf>
    <xf numFmtId="0" fontId="33" fillId="0" borderId="1" xfId="5" applyFont="1" applyBorder="1" applyAlignment="1" applyProtection="1">
      <alignment horizontal="left" vertical="center" wrapText="1"/>
    </xf>
    <xf numFmtId="0" fontId="28" fillId="0" borderId="20" xfId="5" applyFont="1" applyBorder="1" applyAlignment="1" applyProtection="1">
      <alignment horizontal="left" vertical="center" wrapText="1"/>
    </xf>
    <xf numFmtId="0" fontId="28" fillId="0" borderId="8" xfId="5" applyFont="1" applyBorder="1" applyAlignment="1" applyProtection="1">
      <alignment horizontal="left" vertical="center" wrapText="1"/>
    </xf>
    <xf numFmtId="49" fontId="35" fillId="3" borderId="1" xfId="5" applyNumberFormat="1" applyFont="1" applyFill="1" applyBorder="1" applyAlignment="1" applyProtection="1">
      <alignment vertical="center" wrapText="1"/>
      <protection locked="0"/>
    </xf>
    <xf numFmtId="49" fontId="28" fillId="3" borderId="1" xfId="5" quotePrefix="1" applyNumberFormat="1" applyFont="1" applyFill="1" applyBorder="1" applyAlignment="1" applyProtection="1">
      <alignment horizontal="center" vertical="center" wrapText="1"/>
      <protection locked="0"/>
    </xf>
    <xf numFmtId="49" fontId="28" fillId="3" borderId="1" xfId="5" applyNumberFormat="1" applyFont="1" applyFill="1" applyBorder="1" applyAlignment="1" applyProtection="1">
      <alignment horizontal="center" vertical="center" wrapText="1"/>
      <protection locked="0"/>
    </xf>
    <xf numFmtId="49" fontId="28" fillId="3" borderId="1" xfId="5" quotePrefix="1" applyNumberFormat="1" applyFont="1" applyFill="1" applyBorder="1" applyAlignment="1" applyProtection="1">
      <alignment horizontal="right" vertical="center" wrapText="1"/>
      <protection locked="0"/>
    </xf>
    <xf numFmtId="0" fontId="35" fillId="10" borderId="1" xfId="5" applyFont="1" applyFill="1" applyBorder="1" applyAlignment="1">
      <alignment vertical="center" wrapText="1"/>
    </xf>
    <xf numFmtId="0" fontId="35" fillId="11" borderId="1" xfId="5" applyFont="1" applyFill="1" applyBorder="1" applyAlignment="1" applyProtection="1">
      <alignment vertical="center" wrapText="1"/>
      <protection locked="0"/>
    </xf>
    <xf numFmtId="49" fontId="28" fillId="11" borderId="1" xfId="5" quotePrefix="1" applyNumberFormat="1" applyFont="1" applyFill="1" applyBorder="1" applyAlignment="1" applyProtection="1">
      <alignment horizontal="center" vertical="center" wrapText="1"/>
      <protection locked="0"/>
    </xf>
    <xf numFmtId="49" fontId="28" fillId="11" borderId="1" xfId="5" quotePrefix="1" applyNumberFormat="1" applyFont="1" applyFill="1" applyBorder="1" applyAlignment="1" applyProtection="1">
      <alignment horizontal="right" vertical="center" wrapText="1"/>
      <protection locked="0"/>
    </xf>
    <xf numFmtId="1" fontId="35" fillId="11" borderId="1" xfId="5" applyNumberFormat="1" applyFont="1" applyFill="1" applyBorder="1" applyAlignment="1" applyProtection="1">
      <alignment vertical="center"/>
      <protection locked="0"/>
    </xf>
    <xf numFmtId="0" fontId="35" fillId="11" borderId="20" xfId="5" applyFont="1" applyFill="1" applyBorder="1" applyAlignment="1" applyProtection="1">
      <alignment vertical="center" wrapText="1"/>
      <protection locked="0"/>
    </xf>
    <xf numFmtId="0" fontId="35" fillId="11" borderId="8" xfId="5" applyFont="1" applyFill="1" applyBorder="1" applyAlignment="1" applyProtection="1">
      <alignment vertical="center" wrapText="1"/>
      <protection locked="0"/>
    </xf>
    <xf numFmtId="0" fontId="35" fillId="10" borderId="1" xfId="5" applyNumberFormat="1" applyFont="1" applyFill="1" applyBorder="1" applyAlignment="1" applyProtection="1">
      <alignment vertical="center" wrapText="1"/>
    </xf>
    <xf numFmtId="49" fontId="35" fillId="11" borderId="1" xfId="5" applyNumberFormat="1" applyFont="1" applyFill="1" applyBorder="1" applyAlignment="1" applyProtection="1">
      <alignment vertical="center" wrapText="1"/>
      <protection locked="0"/>
    </xf>
    <xf numFmtId="49" fontId="28" fillId="11" borderId="1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>
      <alignment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165" fontId="16" fillId="0" borderId="0" xfId="1" applyNumberFormat="1" applyFont="1" applyAlignment="1" applyProtection="1">
      <alignment horizontal="right" vertical="center"/>
      <protection locked="0"/>
    </xf>
    <xf numFmtId="165" fontId="21" fillId="0" borderId="0" xfId="1" applyNumberFormat="1" applyFont="1" applyAlignment="1" applyProtection="1">
      <alignment horizontal="right" vertical="center"/>
      <protection locked="0"/>
    </xf>
    <xf numFmtId="10" fontId="15" fillId="0" borderId="0" xfId="1" applyNumberFormat="1" applyFont="1" applyAlignment="1" applyProtection="1">
      <alignment horizontal="right" vertical="center"/>
      <protection locked="0"/>
    </xf>
    <xf numFmtId="1" fontId="27" fillId="0" borderId="39" xfId="1" applyNumberFormat="1" applyFont="1" applyBorder="1" applyAlignment="1" applyProtection="1">
      <alignment horizontal="center" vertical="center"/>
    </xf>
    <xf numFmtId="1" fontId="27" fillId="0" borderId="40" xfId="1" applyNumberFormat="1" applyFont="1" applyBorder="1" applyAlignment="1" applyProtection="1">
      <alignment horizontal="center" vertical="center"/>
    </xf>
    <xf numFmtId="1" fontId="27" fillId="0" borderId="51" xfId="1" applyNumberFormat="1" applyFont="1" applyBorder="1" applyAlignment="1" applyProtection="1">
      <alignment horizontal="center" vertical="center"/>
    </xf>
    <xf numFmtId="1" fontId="27" fillId="0" borderId="52" xfId="1" applyNumberFormat="1" applyFont="1" applyBorder="1" applyAlignment="1" applyProtection="1">
      <alignment horizontal="center" vertical="center"/>
    </xf>
    <xf numFmtId="1" fontId="27" fillId="0" borderId="52" xfId="1" applyNumberFormat="1" applyFont="1" applyBorder="1" applyAlignment="1" applyProtection="1">
      <alignment horizontal="center" vertical="center" wrapText="1"/>
    </xf>
    <xf numFmtId="1" fontId="23" fillId="4" borderId="51" xfId="1" applyNumberFormat="1" applyFont="1" applyFill="1" applyBorder="1" applyAlignment="1" applyProtection="1">
      <alignment horizontal="center" vertical="center"/>
    </xf>
    <xf numFmtId="1" fontId="27" fillId="0" borderId="53" xfId="1" applyNumberFormat="1" applyFont="1" applyBorder="1" applyAlignment="1" applyProtection="1">
      <alignment horizontal="center" vertical="center"/>
    </xf>
    <xf numFmtId="0" fontId="27" fillId="0" borderId="52" xfId="1" applyFont="1" applyBorder="1" applyAlignment="1" applyProtection="1">
      <alignment horizontal="center" vertical="center" wrapText="1"/>
    </xf>
    <xf numFmtId="0" fontId="27" fillId="0" borderId="52" xfId="1" applyFont="1" applyBorder="1" applyAlignment="1" applyProtection="1">
      <alignment horizontal="center" vertical="center"/>
    </xf>
    <xf numFmtId="0" fontId="27" fillId="0" borderId="54" xfId="1" applyFont="1" applyBorder="1" applyAlignment="1" applyProtection="1">
      <alignment horizontal="center" vertical="center"/>
    </xf>
    <xf numFmtId="0" fontId="27" fillId="0" borderId="33" xfId="1" applyFont="1" applyBorder="1" applyAlignment="1" applyProtection="1">
      <alignment horizontal="center" vertical="center"/>
    </xf>
    <xf numFmtId="0" fontId="27" fillId="0" borderId="14" xfId="1" applyFont="1" applyBorder="1" applyAlignment="1" applyProtection="1">
      <alignment horizontal="center" vertical="center"/>
    </xf>
    <xf numFmtId="1" fontId="27" fillId="0" borderId="14" xfId="1" applyNumberFormat="1" applyFont="1" applyBorder="1" applyAlignment="1" applyProtection="1">
      <alignment horizontal="center" vertical="center"/>
    </xf>
    <xf numFmtId="1" fontId="27" fillId="0" borderId="8" xfId="1" applyNumberFormat="1" applyFont="1" applyBorder="1" applyAlignment="1" applyProtection="1">
      <alignment horizontal="center" vertical="center"/>
    </xf>
    <xf numFmtId="1" fontId="23" fillId="4" borderId="8" xfId="1" applyNumberFormat="1" applyFont="1" applyFill="1" applyBorder="1" applyAlignment="1" applyProtection="1">
      <alignment horizontal="center" vertical="center"/>
    </xf>
    <xf numFmtId="0" fontId="29" fillId="0" borderId="14" xfId="1" applyFont="1" applyBorder="1" applyAlignment="1" applyProtection="1">
      <alignment horizontal="center" vertical="center" wrapText="1"/>
    </xf>
    <xf numFmtId="0" fontId="27" fillId="0" borderId="34" xfId="1" applyFont="1" applyBorder="1" applyAlignment="1" applyProtection="1">
      <alignment horizontal="center" vertical="center"/>
    </xf>
    <xf numFmtId="1" fontId="23" fillId="4" borderId="55" xfId="1" applyNumberFormat="1" applyFont="1" applyFill="1" applyBorder="1" applyAlignment="1" applyProtection="1">
      <alignment horizontal="center" vertical="center"/>
    </xf>
    <xf numFmtId="0" fontId="23" fillId="4" borderId="4" xfId="1" applyFont="1" applyFill="1" applyBorder="1" applyAlignment="1" applyProtection="1">
      <alignment horizontal="center" vertical="center"/>
    </xf>
    <xf numFmtId="1" fontId="23" fillId="4" borderId="39" xfId="1" applyNumberFormat="1" applyFont="1" applyFill="1" applyBorder="1" applyAlignment="1" applyProtection="1">
      <alignment horizontal="center" vertical="center"/>
    </xf>
    <xf numFmtId="0" fontId="23" fillId="4" borderId="34" xfId="1" applyFont="1" applyFill="1" applyBorder="1" applyAlignment="1" applyProtection="1">
      <alignment horizontal="center" vertical="center"/>
    </xf>
    <xf numFmtId="1" fontId="23" fillId="4" borderId="12" xfId="1" applyNumberFormat="1" applyFont="1" applyFill="1" applyBorder="1" applyAlignment="1" applyProtection="1">
      <alignment horizontal="center" vertical="center"/>
    </xf>
    <xf numFmtId="1" fontId="23" fillId="4" borderId="56" xfId="1" applyNumberFormat="1" applyFont="1" applyFill="1" applyBorder="1" applyAlignment="1" applyProtection="1">
      <alignment horizontal="center" vertical="center"/>
    </xf>
    <xf numFmtId="1" fontId="27" fillId="0" borderId="43" xfId="1" applyNumberFormat="1" applyFont="1" applyBorder="1" applyAlignment="1" applyProtection="1">
      <alignment horizontal="center" vertical="center" wrapText="1"/>
    </xf>
    <xf numFmtId="0" fontId="27" fillId="0" borderId="56" xfId="1" applyFont="1" applyBorder="1" applyAlignment="1" applyProtection="1">
      <alignment horizontal="center" vertical="center" wrapText="1"/>
    </xf>
    <xf numFmtId="1" fontId="27" fillId="0" borderId="43" xfId="1" applyNumberFormat="1" applyFont="1" applyBorder="1" applyAlignment="1" applyProtection="1">
      <alignment horizontal="center" vertical="center"/>
    </xf>
    <xf numFmtId="49" fontId="15" fillId="0" borderId="0" xfId="1" applyNumberFormat="1" applyFont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left" vertical="center"/>
    </xf>
    <xf numFmtId="0" fontId="32" fillId="0" borderId="0" xfId="1" applyFont="1" applyAlignment="1" applyProtection="1">
      <alignment vertical="center"/>
    </xf>
    <xf numFmtId="0" fontId="15" fillId="0" borderId="0" xfId="1" applyFont="1" applyAlignment="1" applyProtection="1">
      <alignment horizontal="left" vertical="center" wrapText="1"/>
    </xf>
    <xf numFmtId="0" fontId="15" fillId="0" borderId="0" xfId="1" applyFont="1" applyBorder="1" applyAlignment="1" applyProtection="1">
      <alignment vertical="center"/>
    </xf>
    <xf numFmtId="0" fontId="22" fillId="0" borderId="0" xfId="1" applyFont="1" applyAlignment="1" applyProtection="1">
      <alignment vertical="center"/>
    </xf>
    <xf numFmtId="0" fontId="33" fillId="0" borderId="45" xfId="1" applyFont="1" applyBorder="1" applyAlignment="1" applyProtection="1">
      <alignment horizontal="center" vertical="center"/>
    </xf>
    <xf numFmtId="0" fontId="33" fillId="0" borderId="30" xfId="1" applyFont="1" applyBorder="1" applyAlignment="1" applyProtection="1">
      <alignment horizontal="center" vertical="center"/>
    </xf>
    <xf numFmtId="0" fontId="33" fillId="0" borderId="46" xfId="1" applyFont="1" applyBorder="1" applyAlignment="1" applyProtection="1">
      <alignment horizontal="center" vertical="center"/>
    </xf>
    <xf numFmtId="0" fontId="33" fillId="0" borderId="49" xfId="1" applyFont="1" applyBorder="1" applyAlignment="1" applyProtection="1">
      <alignment horizontal="center" vertical="center"/>
    </xf>
    <xf numFmtId="0" fontId="33" fillId="0" borderId="39" xfId="1" applyFont="1" applyBorder="1" applyAlignment="1" applyProtection="1">
      <alignment horizontal="center" vertical="center"/>
    </xf>
    <xf numFmtId="0" fontId="33" fillId="0" borderId="33" xfId="1" applyFont="1" applyBorder="1" applyAlignment="1" applyProtection="1">
      <alignment horizontal="center" vertical="center"/>
    </xf>
    <xf numFmtId="0" fontId="33" fillId="0" borderId="40" xfId="1" applyFont="1" applyBorder="1" applyAlignment="1" applyProtection="1">
      <alignment horizontal="center" vertical="center"/>
    </xf>
    <xf numFmtId="0" fontId="33" fillId="0" borderId="14" xfId="1" applyFont="1" applyBorder="1" applyAlignment="1" applyProtection="1">
      <alignment horizontal="center" vertical="center"/>
    </xf>
    <xf numFmtId="0" fontId="33" fillId="0" borderId="8" xfId="1" applyFont="1" applyBorder="1" applyAlignment="1" applyProtection="1">
      <alignment horizontal="center" vertical="center"/>
    </xf>
    <xf numFmtId="0" fontId="33" fillId="0" borderId="9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33" fillId="0" borderId="31" xfId="1" applyFont="1" applyBorder="1" applyAlignment="1" applyProtection="1">
      <alignment horizontal="center" vertical="center"/>
    </xf>
    <xf numFmtId="0" fontId="33" fillId="0" borderId="34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vertical="center"/>
    </xf>
    <xf numFmtId="0" fontId="20" fillId="0" borderId="0" xfId="1" applyFont="1" applyAlignment="1" applyProtection="1">
      <alignment vertical="center"/>
    </xf>
    <xf numFmtId="0" fontId="15" fillId="0" borderId="12" xfId="10" applyFont="1" applyBorder="1" applyAlignment="1" applyProtection="1">
      <alignment horizontal="center" vertical="center"/>
      <protection locked="0"/>
    </xf>
    <xf numFmtId="0" fontId="15" fillId="0" borderId="63" xfId="10" applyFont="1" applyBorder="1" applyAlignment="1" applyProtection="1">
      <alignment horizontal="center" vertical="center"/>
      <protection locked="0"/>
    </xf>
    <xf numFmtId="0" fontId="15" fillId="0" borderId="22" xfId="10" applyFont="1" applyBorder="1" applyAlignment="1" applyProtection="1">
      <alignment horizontal="center" vertical="center"/>
      <protection locked="0"/>
    </xf>
    <xf numFmtId="0" fontId="15" fillId="0" borderId="43" xfId="10" applyFont="1" applyBorder="1" applyAlignment="1" applyProtection="1">
      <alignment horizontal="center" vertical="center"/>
      <protection locked="0"/>
    </xf>
    <xf numFmtId="0" fontId="15" fillId="0" borderId="22" xfId="9" applyFont="1" applyBorder="1" applyProtection="1">
      <protection locked="0"/>
    </xf>
    <xf numFmtId="0" fontId="15" fillId="0" borderId="56" xfId="9" applyFont="1" applyBorder="1" applyProtection="1">
      <protection locked="0"/>
    </xf>
    <xf numFmtId="0" fontId="27" fillId="0" borderId="0" xfId="9" applyFont="1" applyProtection="1"/>
    <xf numFmtId="0" fontId="15" fillId="0" borderId="0" xfId="9" applyFont="1" applyProtection="1"/>
    <xf numFmtId="165" fontId="15" fillId="0" borderId="0" xfId="9" applyNumberFormat="1" applyFont="1" applyProtection="1"/>
    <xf numFmtId="0" fontId="49" fillId="0" borderId="19" xfId="9" applyFont="1" applyBorder="1" applyAlignment="1" applyProtection="1">
      <alignment horizontal="center" vertical="center"/>
    </xf>
    <xf numFmtId="0" fontId="49" fillId="0" borderId="20" xfId="9" applyFont="1" applyBorder="1" applyAlignment="1" applyProtection="1">
      <alignment horizontal="center" vertical="center"/>
    </xf>
    <xf numFmtId="0" fontId="49" fillId="0" borderId="70" xfId="9" applyFont="1" applyBorder="1" applyAlignment="1" applyProtection="1">
      <alignment horizontal="center" vertical="center"/>
    </xf>
    <xf numFmtId="0" fontId="49" fillId="0" borderId="35" xfId="9" applyFont="1" applyBorder="1" applyAlignment="1" applyProtection="1">
      <alignment horizontal="center" vertical="center"/>
    </xf>
    <xf numFmtId="0" fontId="49" fillId="0" borderId="51" xfId="9" applyFont="1" applyBorder="1" applyAlignment="1" applyProtection="1">
      <alignment horizontal="center" vertical="center"/>
    </xf>
    <xf numFmtId="0" fontId="49" fillId="0" borderId="54" xfId="9" applyFont="1" applyBorder="1" applyAlignment="1" applyProtection="1">
      <alignment horizontal="center" vertical="center"/>
    </xf>
    <xf numFmtId="0" fontId="0" fillId="0" borderId="12" xfId="0" applyBorder="1" applyProtection="1"/>
    <xf numFmtId="0" fontId="1" fillId="0" borderId="10" xfId="0" applyFont="1" applyBorder="1" applyAlignment="1" applyProtection="1">
      <alignment vertical="center" wrapText="1"/>
    </xf>
    <xf numFmtId="165" fontId="59" fillId="0" borderId="1" xfId="1" applyNumberFormat="1" applyFont="1" applyBorder="1" applyAlignment="1" applyProtection="1">
      <alignment horizontal="right" vertical="center"/>
      <protection locked="0"/>
    </xf>
    <xf numFmtId="0" fontId="1" fillId="2" borderId="43" xfId="0" applyFont="1" applyFill="1" applyBorder="1" applyAlignment="1" applyProtection="1">
      <alignment horizontal="center" vertical="center"/>
    </xf>
    <xf numFmtId="49" fontId="53" fillId="0" borderId="0" xfId="1" applyNumberFormat="1" applyFont="1" applyAlignment="1" applyProtection="1">
      <alignment vertical="center"/>
    </xf>
    <xf numFmtId="0" fontId="59" fillId="0" borderId="46" xfId="1" applyFont="1" applyBorder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22" fillId="0" borderId="0" xfId="9" applyFont="1" applyBorder="1" applyAlignment="1" applyProtection="1">
      <alignment vertical="center"/>
    </xf>
    <xf numFmtId="0" fontId="20" fillId="0" borderId="0" xfId="9" applyFont="1" applyAlignment="1" applyProtection="1">
      <alignment vertical="center" wrapText="1"/>
    </xf>
    <xf numFmtId="0" fontId="20" fillId="0" borderId="0" xfId="9" applyFont="1" applyAlignment="1" applyProtection="1">
      <alignment vertic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17" xfId="0" applyBorder="1" applyAlignment="1" applyProtection="1">
      <alignment horizontal="center" vertical="top"/>
    </xf>
    <xf numFmtId="0" fontId="0" fillId="0" borderId="40" xfId="0" applyBorder="1" applyAlignment="1" applyProtection="1">
      <alignment horizontal="center" vertical="top"/>
    </xf>
    <xf numFmtId="165" fontId="15" fillId="0" borderId="0" xfId="1" applyNumberFormat="1" applyFont="1" applyAlignment="1" applyProtection="1">
      <alignment vertical="center"/>
    </xf>
    <xf numFmtId="0" fontId="21" fillId="0" borderId="0" xfId="1" applyFont="1" applyAlignment="1" applyProtection="1">
      <alignment vertical="center"/>
    </xf>
    <xf numFmtId="165" fontId="21" fillId="0" borderId="0" xfId="1" applyNumberFormat="1" applyFont="1" applyAlignment="1" applyProtection="1">
      <alignment vertical="center"/>
    </xf>
    <xf numFmtId="165" fontId="15" fillId="0" borderId="0" xfId="1" applyNumberFormat="1" applyFont="1" applyBorder="1" applyAlignment="1" applyProtection="1">
      <alignment vertical="center"/>
    </xf>
    <xf numFmtId="0" fontId="53" fillId="0" borderId="0" xfId="1" applyFont="1" applyAlignment="1" applyProtection="1">
      <alignment vertical="center"/>
    </xf>
    <xf numFmtId="0" fontId="59" fillId="0" borderId="0" xfId="9" applyFont="1" applyProtection="1"/>
    <xf numFmtId="0" fontId="37" fillId="7" borderId="61" xfId="5" applyFont="1" applyFill="1" applyBorder="1" applyAlignment="1" applyProtection="1">
      <alignment vertical="center" wrapText="1"/>
    </xf>
    <xf numFmtId="0" fontId="38" fillId="8" borderId="2" xfId="5" applyFont="1" applyFill="1" applyBorder="1" applyAlignment="1" applyProtection="1">
      <alignment horizontal="left" vertical="center" wrapText="1"/>
    </xf>
    <xf numFmtId="0" fontId="38" fillId="8" borderId="3" xfId="5" applyFont="1" applyFill="1" applyBorder="1" applyAlignment="1" applyProtection="1">
      <alignment horizontal="left" vertical="center" wrapText="1"/>
    </xf>
    <xf numFmtId="0" fontId="38" fillId="8" borderId="3" xfId="5" applyFont="1" applyFill="1" applyBorder="1" applyAlignment="1" applyProtection="1">
      <alignment vertical="center" wrapText="1"/>
    </xf>
    <xf numFmtId="0" fontId="38" fillId="8" borderId="28" xfId="5" applyFont="1" applyFill="1" applyBorder="1" applyAlignment="1" applyProtection="1">
      <alignment horizontal="center" vertical="center" wrapText="1"/>
    </xf>
    <xf numFmtId="0" fontId="38" fillId="8" borderId="4" xfId="5" applyFont="1" applyFill="1" applyBorder="1" applyAlignment="1" applyProtection="1">
      <alignment vertical="center" wrapText="1"/>
    </xf>
    <xf numFmtId="0" fontId="39" fillId="3" borderId="0" xfId="5" applyFont="1" applyFill="1" applyAlignment="1" applyProtection="1">
      <alignment vertical="center" wrapText="1"/>
    </xf>
    <xf numFmtId="166" fontId="40" fillId="0" borderId="0" xfId="5" applyNumberFormat="1" applyFont="1" applyAlignment="1" applyProtection="1">
      <alignment horizontal="left" vertical="center"/>
    </xf>
    <xf numFmtId="0" fontId="28" fillId="3" borderId="5" xfId="5" applyFont="1" applyFill="1" applyBorder="1" applyAlignment="1" applyProtection="1">
      <alignment horizontal="left" vertical="center" wrapText="1"/>
    </xf>
    <xf numFmtId="0" fontId="28" fillId="0" borderId="23" xfId="5" applyFont="1" applyBorder="1" applyAlignment="1" applyProtection="1">
      <alignment horizontal="left" vertical="center" wrapText="1"/>
    </xf>
    <xf numFmtId="1" fontId="28" fillId="3" borderId="5" xfId="7" applyNumberFormat="1" applyFont="1" applyFill="1" applyBorder="1" applyAlignment="1" applyProtection="1">
      <alignment horizontal="left" vertical="center" wrapText="1"/>
    </xf>
    <xf numFmtId="1" fontId="28" fillId="0" borderId="1" xfId="7" applyNumberFormat="1" applyFont="1" applyFill="1" applyAlignment="1" applyProtection="1">
      <alignment horizontal="left" vertical="center" wrapText="1"/>
    </xf>
    <xf numFmtId="1" fontId="28" fillId="0" borderId="5" xfId="7" applyNumberFormat="1" applyFont="1" applyFill="1" applyBorder="1" applyAlignment="1" applyProtection="1">
      <alignment horizontal="left" vertical="center" wrapText="1"/>
    </xf>
    <xf numFmtId="0" fontId="28" fillId="0" borderId="5" xfId="5" applyFont="1" applyBorder="1" applyAlignment="1" applyProtection="1">
      <alignment horizontal="left" vertical="center" wrapText="1"/>
    </xf>
    <xf numFmtId="0" fontId="35" fillId="0" borderId="5" xfId="5" applyFont="1" applyBorder="1" applyAlignment="1" applyProtection="1">
      <alignment horizontal="left" vertical="center" wrapText="1"/>
    </xf>
    <xf numFmtId="0" fontId="35" fillId="0" borderId="1" xfId="5" applyFont="1" applyBorder="1" applyAlignment="1" applyProtection="1">
      <alignment horizontal="left" vertical="center" wrapText="1"/>
    </xf>
    <xf numFmtId="0" fontId="28" fillId="0" borderId="19" xfId="5" applyFont="1" applyBorder="1" applyAlignment="1" applyProtection="1">
      <alignment horizontal="left" vertical="center" wrapText="1"/>
    </xf>
    <xf numFmtId="0" fontId="28" fillId="0" borderId="71" xfId="5" applyFont="1" applyBorder="1" applyAlignment="1" applyProtection="1">
      <alignment horizontal="left" vertical="center" wrapText="1"/>
    </xf>
    <xf numFmtId="0" fontId="28" fillId="0" borderId="60" xfId="5" applyFont="1" applyBorder="1" applyAlignment="1" applyProtection="1">
      <alignment horizontal="left" vertical="center" wrapText="1"/>
    </xf>
    <xf numFmtId="0" fontId="35" fillId="0" borderId="6" xfId="5" applyFont="1" applyBorder="1" applyAlignment="1" applyProtection="1">
      <alignment vertical="center" wrapText="1"/>
    </xf>
    <xf numFmtId="0" fontId="28" fillId="0" borderId="6" xfId="5" applyFont="1" applyBorder="1" applyAlignment="1" applyProtection="1">
      <alignment vertical="center" wrapText="1"/>
    </xf>
    <xf numFmtId="0" fontId="28" fillId="0" borderId="70" xfId="5" applyFont="1" applyBorder="1" applyAlignment="1" applyProtection="1">
      <alignment vertical="center" wrapText="1"/>
    </xf>
    <xf numFmtId="0" fontId="28" fillId="0" borderId="9" xfId="5" applyFont="1" applyBorder="1" applyAlignment="1" applyProtection="1">
      <alignment vertical="center" wrapText="1"/>
    </xf>
    <xf numFmtId="0" fontId="35" fillId="10" borderId="1" xfId="5" applyFont="1" applyFill="1" applyBorder="1" applyAlignment="1" applyProtection="1">
      <alignment vertical="center" wrapText="1"/>
      <protection locked="0"/>
    </xf>
    <xf numFmtId="0" fontId="63" fillId="0" borderId="0" xfId="5" applyFont="1" applyProtection="1"/>
    <xf numFmtId="0" fontId="36" fillId="0" borderId="0" xfId="5" applyAlignment="1" applyProtection="1">
      <alignment wrapText="1"/>
    </xf>
    <xf numFmtId="0" fontId="36" fillId="0" borderId="0" xfId="5" applyProtection="1"/>
    <xf numFmtId="0" fontId="28" fillId="0" borderId="7" xfId="5" applyFont="1" applyBorder="1" applyAlignment="1" applyProtection="1">
      <alignment horizontal="left" vertical="center" wrapText="1"/>
    </xf>
    <xf numFmtId="0" fontId="35" fillId="0" borderId="9" xfId="5" applyFont="1" applyBorder="1" applyAlignment="1" applyProtection="1">
      <alignment vertical="center" wrapText="1"/>
    </xf>
    <xf numFmtId="0" fontId="63" fillId="0" borderId="0" xfId="1" applyFont="1" applyBorder="1" applyAlignment="1" applyProtection="1">
      <alignment vertical="center"/>
    </xf>
    <xf numFmtId="0" fontId="0" fillId="0" borderId="16" xfId="0" applyBorder="1" applyAlignment="1" applyProtection="1">
      <alignment horizontal="center"/>
      <protection locked="0"/>
    </xf>
    <xf numFmtId="10" fontId="15" fillId="0" borderId="0" xfId="2" applyNumberFormat="1" applyFont="1" applyFill="1" applyBorder="1" applyAlignment="1" applyProtection="1">
      <alignment horizontal="right" vertical="center"/>
      <protection locked="0"/>
    </xf>
    <xf numFmtId="165" fontId="59" fillId="0" borderId="6" xfId="1" applyNumberFormat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165" fontId="16" fillId="0" borderId="55" xfId="1" applyNumberFormat="1" applyFont="1" applyBorder="1" applyAlignment="1" applyProtection="1">
      <alignment horizontal="right" vertical="center"/>
      <protection locked="0"/>
    </xf>
    <xf numFmtId="1" fontId="27" fillId="0" borderId="10" xfId="1" applyNumberFormat="1" applyFont="1" applyBorder="1" applyAlignment="1" applyProtection="1">
      <alignment horizontal="center" vertical="center" wrapText="1"/>
    </xf>
    <xf numFmtId="1" fontId="27" fillId="0" borderId="10" xfId="1" applyNumberFormat="1" applyFont="1" applyBorder="1" applyAlignment="1" applyProtection="1">
      <alignment horizontal="center" vertical="center"/>
    </xf>
    <xf numFmtId="1" fontId="33" fillId="4" borderId="55" xfId="1" applyNumberFormat="1" applyFont="1" applyFill="1" applyBorder="1" applyAlignment="1" applyProtection="1">
      <alignment horizontal="center" vertical="center"/>
    </xf>
    <xf numFmtId="0" fontId="33" fillId="4" borderId="4" xfId="1" applyFont="1" applyFill="1" applyBorder="1" applyAlignment="1" applyProtection="1">
      <alignment horizontal="center" vertical="center"/>
    </xf>
    <xf numFmtId="0" fontId="15" fillId="4" borderId="61" xfId="1" applyFont="1" applyFill="1" applyBorder="1" applyAlignment="1" applyProtection="1">
      <alignment horizontal="center" vertical="center"/>
      <protection locked="0"/>
    </xf>
    <xf numFmtId="165" fontId="15" fillId="4" borderId="13" xfId="1" applyNumberFormat="1" applyFont="1" applyFill="1" applyBorder="1" applyAlignment="1" applyProtection="1">
      <alignment horizontal="right" vertical="center"/>
      <protection locked="0"/>
    </xf>
    <xf numFmtId="165" fontId="15" fillId="4" borderId="34" xfId="1" applyNumberFormat="1" applyFont="1" applyFill="1" applyBorder="1" applyAlignment="1" applyProtection="1">
      <alignment horizontal="right" vertical="center"/>
      <protection locked="0"/>
    </xf>
    <xf numFmtId="0" fontId="15" fillId="5" borderId="61" xfId="1" applyFont="1" applyFill="1" applyBorder="1" applyAlignment="1" applyProtection="1">
      <alignment horizontal="center" vertical="center"/>
      <protection locked="0"/>
    </xf>
    <xf numFmtId="165" fontId="15" fillId="5" borderId="13" xfId="1" applyNumberFormat="1" applyFont="1" applyFill="1" applyBorder="1" applyAlignment="1" applyProtection="1">
      <alignment horizontal="right" vertical="center"/>
      <protection locked="0"/>
    </xf>
    <xf numFmtId="165" fontId="15" fillId="5" borderId="34" xfId="1" applyNumberFormat="1" applyFont="1" applyFill="1" applyBorder="1" applyAlignment="1" applyProtection="1">
      <alignment horizontal="right" vertical="center"/>
      <protection locked="0"/>
    </xf>
    <xf numFmtId="0" fontId="15" fillId="6" borderId="61" xfId="1" applyFont="1" applyFill="1" applyBorder="1" applyAlignment="1" applyProtection="1">
      <alignment horizontal="center" vertical="center"/>
      <protection locked="0"/>
    </xf>
    <xf numFmtId="165" fontId="15" fillId="6" borderId="13" xfId="1" applyNumberFormat="1" applyFont="1" applyFill="1" applyBorder="1" applyAlignment="1" applyProtection="1">
      <alignment horizontal="right" vertical="center"/>
      <protection locked="0"/>
    </xf>
    <xf numFmtId="165" fontId="15" fillId="6" borderId="34" xfId="1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6" xfId="0" applyNumberFormat="1" applyBorder="1" applyAlignment="1" applyProtection="1">
      <alignment vertical="center"/>
      <protection locked="0"/>
    </xf>
    <xf numFmtId="0" fontId="53" fillId="0" borderId="51" xfId="1" applyFont="1" applyBorder="1" applyAlignment="1" applyProtection="1">
      <alignment vertical="center"/>
      <protection locked="0"/>
    </xf>
    <xf numFmtId="0" fontId="53" fillId="0" borderId="54" xfId="1" applyFont="1" applyBorder="1" applyAlignment="1" applyProtection="1">
      <alignment vertical="center"/>
      <protection locked="0"/>
    </xf>
    <xf numFmtId="0" fontId="53" fillId="0" borderId="1" xfId="1" applyFont="1" applyBorder="1" applyAlignment="1" applyProtection="1">
      <alignment vertical="center"/>
      <protection locked="0"/>
    </xf>
    <xf numFmtId="0" fontId="53" fillId="0" borderId="6" xfId="1" applyFont="1" applyBorder="1" applyAlignment="1" applyProtection="1">
      <alignment vertical="center"/>
      <protection locked="0"/>
    </xf>
    <xf numFmtId="0" fontId="53" fillId="0" borderId="8" xfId="1" applyFont="1" applyBorder="1" applyAlignment="1" applyProtection="1">
      <alignment vertical="center"/>
      <protection locked="0"/>
    </xf>
    <xf numFmtId="0" fontId="53" fillId="0" borderId="9" xfId="1" applyFont="1" applyBorder="1" applyAlignment="1" applyProtection="1">
      <alignment vertical="center"/>
      <protection locked="0"/>
    </xf>
    <xf numFmtId="0" fontId="64" fillId="0" borderId="0" xfId="1" applyFont="1" applyProtection="1"/>
    <xf numFmtId="0" fontId="49" fillId="0" borderId="30" xfId="1" applyFont="1" applyBorder="1" applyAlignment="1" applyProtection="1">
      <alignment horizontal="center" vertical="center" wrapText="1"/>
    </xf>
    <xf numFmtId="0" fontId="49" fillId="0" borderId="30" xfId="1" applyFont="1" applyBorder="1" applyAlignment="1" applyProtection="1">
      <alignment horizontal="center" vertical="center"/>
    </xf>
    <xf numFmtId="0" fontId="49" fillId="0" borderId="46" xfId="1" applyFont="1" applyBorder="1" applyAlignment="1" applyProtection="1">
      <alignment horizontal="center" vertical="center"/>
    </xf>
    <xf numFmtId="0" fontId="49" fillId="0" borderId="4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69" fillId="0" borderId="30" xfId="1" applyFont="1" applyBorder="1" applyAlignment="1" applyProtection="1">
      <alignment horizontal="center" vertical="center"/>
    </xf>
    <xf numFmtId="0" fontId="49" fillId="0" borderId="33" xfId="1" applyFont="1" applyBorder="1" applyAlignment="1" applyProtection="1">
      <alignment horizontal="center" vertical="center"/>
    </xf>
    <xf numFmtId="0" fontId="49" fillId="0" borderId="14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75" fillId="0" borderId="0" xfId="1" applyFont="1" applyAlignment="1" applyProtection="1">
      <alignment vertical="center"/>
    </xf>
    <xf numFmtId="0" fontId="53" fillId="0" borderId="0" xfId="1" applyFont="1" applyAlignment="1" applyProtection="1">
      <alignment horizontal="left" vertical="center"/>
    </xf>
    <xf numFmtId="0" fontId="0" fillId="0" borderId="16" xfId="0" applyBorder="1" applyAlignment="1" applyProtection="1">
      <protection locked="0"/>
    </xf>
    <xf numFmtId="0" fontId="15" fillId="0" borderId="52" xfId="1" applyFont="1" applyBorder="1" applyAlignment="1" applyProtection="1">
      <alignment horizontal="center" vertical="center"/>
      <protection locked="0"/>
    </xf>
    <xf numFmtId="0" fontId="15" fillId="0" borderId="54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25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center" vertical="center"/>
      <protection locked="0"/>
    </xf>
    <xf numFmtId="0" fontId="15" fillId="0" borderId="12" xfId="9" applyFont="1" applyBorder="1" applyAlignment="1" applyProtection="1">
      <alignment vertical="center"/>
      <protection locked="0"/>
    </xf>
    <xf numFmtId="0" fontId="15" fillId="0" borderId="63" xfId="9" applyFont="1" applyBorder="1" applyAlignment="1" applyProtection="1">
      <alignment vertical="center"/>
      <protection locked="0"/>
    </xf>
    <xf numFmtId="0" fontId="15" fillId="0" borderId="56" xfId="9" applyFont="1" applyBorder="1" applyAlignment="1" applyProtection="1">
      <alignment vertical="center"/>
      <protection locked="0"/>
    </xf>
    <xf numFmtId="0" fontId="15" fillId="0" borderId="35" xfId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center"/>
      <protection locked="0"/>
    </xf>
    <xf numFmtId="171" fontId="16" fillId="0" borderId="1" xfId="0" applyNumberFormat="1" applyFont="1" applyBorder="1" applyAlignment="1" applyProtection="1">
      <alignment vertical="center"/>
      <protection locked="0"/>
    </xf>
    <xf numFmtId="171" fontId="16" fillId="0" borderId="6" xfId="0" applyNumberFormat="1" applyFont="1" applyBorder="1" applyAlignment="1" applyProtection="1">
      <alignment vertical="center"/>
      <protection locked="0"/>
    </xf>
    <xf numFmtId="171" fontId="16" fillId="0" borderId="8" xfId="0" applyNumberFormat="1" applyFont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22" fillId="0" borderId="0" xfId="1" applyFont="1" applyAlignment="1" applyProtection="1">
      <alignment horizontal="center" vertical="center" wrapText="1"/>
    </xf>
    <xf numFmtId="49" fontId="15" fillId="0" borderId="0" xfId="1" applyNumberFormat="1" applyFont="1" applyAlignment="1" applyProtection="1">
      <alignment vertical="center"/>
    </xf>
    <xf numFmtId="0" fontId="59" fillId="0" borderId="0" xfId="1" applyFont="1" applyAlignment="1" applyProtection="1">
      <alignment vertical="center"/>
    </xf>
    <xf numFmtId="0" fontId="21" fillId="0" borderId="0" xfId="1" applyFont="1" applyBorder="1" applyAlignment="1" applyProtection="1">
      <alignment vertical="center"/>
    </xf>
    <xf numFmtId="0" fontId="33" fillId="0" borderId="30" xfId="1" applyFont="1" applyBorder="1" applyAlignment="1" applyProtection="1">
      <alignment horizontal="center" vertical="center" wrapText="1"/>
    </xf>
    <xf numFmtId="0" fontId="28" fillId="0" borderId="1" xfId="8" applyFont="1" applyBorder="1" applyAlignment="1" applyProtection="1">
      <alignment horizontal="left"/>
    </xf>
    <xf numFmtId="0" fontId="28" fillId="0" borderId="1" xfId="5" quotePrefix="1" applyFont="1" applyBorder="1" applyAlignment="1" applyProtection="1">
      <alignment horizontal="left" vertical="center" wrapText="1"/>
    </xf>
    <xf numFmtId="0" fontId="28" fillId="0" borderId="1" xfId="5" quotePrefix="1" applyNumberFormat="1" applyFont="1" applyBorder="1" applyAlignment="1" applyProtection="1">
      <alignment horizontal="left" vertical="center" wrapText="1"/>
    </xf>
    <xf numFmtId="0" fontId="43" fillId="0" borderId="0" xfId="5" applyFont="1" applyAlignment="1" applyProtection="1">
      <alignment wrapText="1"/>
    </xf>
    <xf numFmtId="0" fontId="36" fillId="0" borderId="0" xfId="5" applyAlignment="1" applyProtection="1">
      <alignment horizontal="right"/>
    </xf>
    <xf numFmtId="165" fontId="27" fillId="0" borderId="0" xfId="9" applyNumberFormat="1" applyFont="1" applyProtection="1"/>
    <xf numFmtId="0" fontId="55" fillId="0" borderId="0" xfId="9" applyFont="1" applyAlignment="1" applyProtection="1">
      <alignment horizontal="center" vertical="center" wrapText="1"/>
    </xf>
    <xf numFmtId="0" fontId="56" fillId="0" borderId="0" xfId="9" applyFont="1" applyAlignment="1" applyProtection="1">
      <alignment horizontal="center" vertical="center" wrapText="1"/>
    </xf>
    <xf numFmtId="0" fontId="57" fillId="0" borderId="0" xfId="9" applyFont="1" applyAlignment="1" applyProtection="1">
      <alignment horizontal="left"/>
    </xf>
    <xf numFmtId="0" fontId="27" fillId="0" borderId="0" xfId="9" applyFont="1" applyAlignment="1" applyProtection="1">
      <alignment horizontal="center"/>
    </xf>
    <xf numFmtId="0" fontId="23" fillId="0" borderId="0" xfId="9" applyFont="1" applyBorder="1" applyAlignment="1" applyProtection="1">
      <alignment vertical="center"/>
    </xf>
    <xf numFmtId="165" fontId="21" fillId="0" borderId="0" xfId="9" applyNumberFormat="1" applyFont="1" applyProtection="1"/>
    <xf numFmtId="1" fontId="23" fillId="0" borderId="0" xfId="9" applyNumberFormat="1" applyFont="1" applyProtection="1"/>
    <xf numFmtId="1" fontId="15" fillId="0" borderId="0" xfId="9" applyNumberFormat="1" applyFont="1" applyProtection="1"/>
    <xf numFmtId="0" fontId="5" fillId="0" borderId="0" xfId="1" applyProtection="1"/>
    <xf numFmtId="0" fontId="65" fillId="0" borderId="0" xfId="1" applyFont="1" applyProtection="1"/>
    <xf numFmtId="0" fontId="53" fillId="0" borderId="0" xfId="1" applyFont="1" applyAlignment="1" applyProtection="1">
      <alignment horizontal="center" vertical="center"/>
    </xf>
    <xf numFmtId="0" fontId="71" fillId="0" borderId="0" xfId="1" applyFont="1" applyAlignment="1" applyProtection="1">
      <alignment horizontal="center"/>
    </xf>
    <xf numFmtId="0" fontId="72" fillId="0" borderId="0" xfId="1" applyFont="1" applyProtection="1"/>
    <xf numFmtId="49" fontId="12" fillId="0" borderId="0" xfId="1" applyNumberFormat="1" applyFont="1" applyProtection="1"/>
    <xf numFmtId="0" fontId="73" fillId="0" borderId="0" xfId="1" applyFont="1" applyProtection="1"/>
    <xf numFmtId="0" fontId="12" fillId="0" borderId="0" xfId="1" applyFont="1" applyProtection="1"/>
    <xf numFmtId="0" fontId="74" fillId="0" borderId="0" xfId="1" applyFont="1" applyProtection="1"/>
    <xf numFmtId="49" fontId="7" fillId="0" borderId="0" xfId="1" applyNumberFormat="1" applyFont="1" applyProtection="1"/>
    <xf numFmtId="49" fontId="77" fillId="0" borderId="0" xfId="1" applyNumberFormat="1" applyFont="1" applyProtection="1"/>
    <xf numFmtId="0" fontId="7" fillId="0" borderId="0" xfId="1" applyFont="1" applyProtection="1"/>
    <xf numFmtId="0" fontId="33" fillId="0" borderId="0" xfId="1" applyFont="1" applyAlignment="1" applyProtection="1">
      <alignment vertical="center"/>
    </xf>
    <xf numFmtId="0" fontId="35" fillId="0" borderId="0" xfId="1" applyFont="1" applyAlignment="1" applyProtection="1">
      <alignment vertical="center"/>
    </xf>
    <xf numFmtId="0" fontId="28" fillId="0" borderId="0" xfId="1" applyFont="1" applyAlignment="1" applyProtection="1">
      <alignment vertical="center"/>
    </xf>
    <xf numFmtId="0" fontId="33" fillId="0" borderId="0" xfId="1" applyFont="1" applyAlignment="1" applyProtection="1">
      <alignment horizontal="center" vertical="center"/>
    </xf>
    <xf numFmtId="0" fontId="28" fillId="0" borderId="0" xfId="1" applyFont="1" applyAlignment="1" applyProtection="1">
      <alignment horizontal="center" vertical="center"/>
    </xf>
    <xf numFmtId="0" fontId="0" fillId="0" borderId="0" xfId="0" applyProtection="1"/>
    <xf numFmtId="0" fontId="20" fillId="0" borderId="40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</xf>
    <xf numFmtId="0" fontId="23" fillId="0" borderId="0" xfId="1" applyFont="1" applyAlignment="1" applyProtection="1">
      <alignment horizontal="center" vertical="center" wrapText="1"/>
    </xf>
    <xf numFmtId="1" fontId="25" fillId="0" borderId="0" xfId="1" applyNumberFormat="1" applyFont="1" applyFill="1" applyBorder="1" applyAlignment="1" applyProtection="1">
      <alignment horizontal="center" vertical="center" wrapText="1"/>
    </xf>
    <xf numFmtId="1" fontId="27" fillId="0" borderId="0" xfId="1" applyNumberFormat="1" applyFont="1" applyBorder="1" applyAlignment="1" applyProtection="1">
      <alignment horizontal="center" vertical="center"/>
    </xf>
    <xf numFmtId="1" fontId="25" fillId="0" borderId="0" xfId="1" applyNumberFormat="1" applyFont="1" applyAlignment="1" applyProtection="1">
      <alignment horizontal="center" vertical="center"/>
    </xf>
    <xf numFmtId="1" fontId="28" fillId="0" borderId="0" xfId="1" applyNumberFormat="1" applyFont="1" applyBorder="1" applyAlignment="1" applyProtection="1">
      <alignment horizontal="center" vertical="center" wrapText="1"/>
    </xf>
    <xf numFmtId="0" fontId="27" fillId="0" borderId="0" xfId="1" applyFont="1" applyBorder="1" applyAlignment="1" applyProtection="1">
      <alignment horizontal="center" vertical="center"/>
    </xf>
    <xf numFmtId="0" fontId="27" fillId="0" borderId="0" xfId="1" applyFont="1" applyAlignment="1" applyProtection="1">
      <alignment horizontal="center" vertical="center"/>
    </xf>
    <xf numFmtId="0" fontId="23" fillId="0" borderId="0" xfId="1" applyFont="1" applyAlignment="1" applyProtection="1">
      <alignment horizontal="center" vertical="center"/>
    </xf>
    <xf numFmtId="165" fontId="16" fillId="0" borderId="0" xfId="1" applyNumberFormat="1" applyFont="1" applyAlignment="1" applyProtection="1">
      <alignment horizontal="right" vertical="center"/>
    </xf>
    <xf numFmtId="165" fontId="15" fillId="0" borderId="0" xfId="1" applyNumberFormat="1" applyFont="1" applyAlignment="1" applyProtection="1">
      <alignment horizontal="right" vertical="center"/>
    </xf>
    <xf numFmtId="0" fontId="31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 wrapText="1"/>
    </xf>
    <xf numFmtId="0" fontId="79" fillId="0" borderId="0" xfId="0" applyFont="1" applyAlignment="1" applyProtection="1">
      <alignment vertical="center"/>
    </xf>
    <xf numFmtId="0" fontId="38" fillId="2" borderId="1" xfId="0" applyFont="1" applyFill="1" applyBorder="1" applyAlignment="1" applyProtection="1">
      <alignment horizontal="center" vertical="center" wrapText="1"/>
    </xf>
    <xf numFmtId="0" fontId="38" fillId="2" borderId="6" xfId="0" applyFont="1" applyFill="1" applyBorder="1" applyAlignment="1" applyProtection="1">
      <alignment horizontal="center" vertical="center" wrapText="1"/>
    </xf>
    <xf numFmtId="0" fontId="80" fillId="2" borderId="5" xfId="0" applyFont="1" applyFill="1" applyBorder="1" applyAlignment="1" applyProtection="1">
      <alignment horizontal="left" vertical="center" wrapText="1" indent="1"/>
    </xf>
    <xf numFmtId="0" fontId="80" fillId="2" borderId="1" xfId="0" applyFont="1" applyFill="1" applyBorder="1" applyAlignment="1" applyProtection="1">
      <alignment horizontal="left" vertical="center" wrapText="1" indent="1"/>
    </xf>
    <xf numFmtId="0" fontId="80" fillId="2" borderId="20" xfId="0" applyFont="1" applyFill="1" applyBorder="1" applyAlignment="1" applyProtection="1">
      <alignment horizontal="left" vertical="center" wrapText="1" indent="1"/>
    </xf>
    <xf numFmtId="0" fontId="80" fillId="2" borderId="7" xfId="0" applyFont="1" applyFill="1" applyBorder="1" applyAlignment="1" applyProtection="1">
      <alignment horizontal="left" vertical="center" wrapText="1" indent="1"/>
    </xf>
    <xf numFmtId="0" fontId="79" fillId="0" borderId="0" xfId="0" applyFont="1" applyAlignment="1" applyProtection="1">
      <alignment vertical="center" wrapText="1"/>
    </xf>
    <xf numFmtId="169" fontId="0" fillId="0" borderId="1" xfId="0" applyNumberFormat="1" applyBorder="1" applyAlignment="1" applyProtection="1">
      <alignment vertical="center"/>
      <protection locked="0"/>
    </xf>
    <xf numFmtId="169" fontId="0" fillId="0" borderId="6" xfId="0" applyNumberFormat="1" applyBorder="1" applyAlignment="1" applyProtection="1">
      <alignment vertical="center"/>
      <protection locked="0"/>
    </xf>
    <xf numFmtId="169" fontId="0" fillId="0" borderId="8" xfId="0" applyNumberFormat="1" applyBorder="1" applyAlignment="1" applyProtection="1">
      <alignment vertical="center"/>
      <protection locked="0"/>
    </xf>
    <xf numFmtId="169" fontId="0" fillId="0" borderId="9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7" fontId="0" fillId="0" borderId="6" xfId="0" applyNumberFormat="1" applyBorder="1" applyAlignment="1" applyProtection="1">
      <alignment vertical="center"/>
      <protection locked="0"/>
    </xf>
    <xf numFmtId="167" fontId="0" fillId="0" borderId="8" xfId="0" applyNumberFormat="1" applyBorder="1" applyAlignment="1" applyProtection="1">
      <alignment vertical="center"/>
      <protection locked="0"/>
    </xf>
    <xf numFmtId="167" fontId="0" fillId="0" borderId="9" xfId="0" applyNumberFormat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60" fillId="2" borderId="1" xfId="0" applyFont="1" applyFill="1" applyBorder="1" applyAlignment="1" applyProtection="1">
      <alignment vertical="center"/>
    </xf>
    <xf numFmtId="170" fontId="0" fillId="0" borderId="23" xfId="0" applyNumberFormat="1" applyBorder="1" applyAlignment="1" applyProtection="1">
      <alignment vertical="center"/>
      <protection locked="0"/>
    </xf>
    <xf numFmtId="170" fontId="0" fillId="0" borderId="24" xfId="0" applyNumberFormat="1" applyBorder="1" applyAlignment="1" applyProtection="1">
      <alignment vertical="center"/>
      <protection locked="0"/>
    </xf>
    <xf numFmtId="170" fontId="0" fillId="0" borderId="66" xfId="0" applyNumberFormat="1" applyBorder="1" applyAlignment="1" applyProtection="1">
      <alignment vertical="center"/>
      <protection locked="0"/>
    </xf>
    <xf numFmtId="0" fontId="60" fillId="2" borderId="8" xfId="0" applyFont="1" applyFill="1" applyBorder="1" applyAlignment="1" applyProtection="1">
      <alignment vertical="center"/>
    </xf>
    <xf numFmtId="14" fontId="0" fillId="0" borderId="0" xfId="0" applyNumberFormat="1" applyAlignment="1" applyProtection="1">
      <protection locked="0"/>
    </xf>
    <xf numFmtId="0" fontId="0" fillId="0" borderId="32" xfId="0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vertical="center" wrapText="1"/>
    </xf>
    <xf numFmtId="0" fontId="1" fillId="2" borderId="29" xfId="0" applyFont="1" applyFill="1" applyBorder="1" applyAlignment="1" applyProtection="1">
      <alignment vertical="center" wrapText="1"/>
    </xf>
    <xf numFmtId="0" fontId="1" fillId="2" borderId="65" xfId="0" applyFont="1" applyFill="1" applyBorder="1" applyAlignment="1" applyProtection="1">
      <alignment vertical="center" wrapText="1"/>
    </xf>
    <xf numFmtId="49" fontId="0" fillId="2" borderId="37" xfId="0" applyNumberFormat="1" applyFill="1" applyBorder="1" applyAlignment="1" applyProtection="1">
      <alignment vertical="center" wrapText="1"/>
    </xf>
    <xf numFmtId="49" fontId="0" fillId="2" borderId="38" xfId="0" applyNumberFormat="1" applyFill="1" applyBorder="1" applyAlignment="1" applyProtection="1">
      <alignment vertical="center" wrapText="1"/>
    </xf>
    <xf numFmtId="49" fontId="0" fillId="2" borderId="68" xfId="0" applyNumberFormat="1" applyFill="1" applyBorder="1" applyAlignment="1" applyProtection="1">
      <alignment vertical="center" wrapText="1"/>
    </xf>
    <xf numFmtId="49" fontId="0" fillId="2" borderId="21" xfId="0" applyNumberFormat="1" applyFill="1" applyBorder="1" applyAlignment="1" applyProtection="1">
      <alignment vertical="center" wrapText="1"/>
    </xf>
    <xf numFmtId="49" fontId="0" fillId="2" borderId="0" xfId="0" applyNumberFormat="1" applyFill="1" applyBorder="1" applyAlignment="1" applyProtection="1">
      <alignment vertical="center" wrapText="1"/>
    </xf>
    <xf numFmtId="49" fontId="0" fillId="2" borderId="32" xfId="0" applyNumberFormat="1" applyFill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horizontal="center" wrapText="1"/>
      <protection locked="0"/>
    </xf>
    <xf numFmtId="0" fontId="0" fillId="0" borderId="78" xfId="0" applyBorder="1" applyAlignment="1" applyProtection="1">
      <alignment horizontal="center" wrapText="1"/>
      <protection locked="0"/>
    </xf>
    <xf numFmtId="0" fontId="0" fillId="0" borderId="77" xfId="0" applyBorder="1" applyAlignment="1" applyProtection="1">
      <alignment horizontal="center" vertical="top" wrapText="1"/>
    </xf>
    <xf numFmtId="0" fontId="0" fillId="0" borderId="78" xfId="0" applyBorder="1" applyAlignment="1" applyProtection="1">
      <alignment horizontal="center" vertical="top" wrapText="1"/>
    </xf>
    <xf numFmtId="0" fontId="0" fillId="0" borderId="69" xfId="0" applyBorder="1" applyAlignment="1" applyProtection="1">
      <alignment horizontal="center" vertical="top" wrapText="1"/>
    </xf>
    <xf numFmtId="0" fontId="0" fillId="0" borderId="79" xfId="0" applyBorder="1" applyAlignment="1" applyProtection="1">
      <alignment horizontal="center" vertical="top" wrapText="1"/>
    </xf>
    <xf numFmtId="0" fontId="2" fillId="0" borderId="2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32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0" fillId="2" borderId="27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left" vertical="center" indent="1"/>
    </xf>
    <xf numFmtId="49" fontId="0" fillId="2" borderId="23" xfId="0" applyNumberFormat="1" applyFill="1" applyBorder="1" applyAlignment="1" applyProtection="1">
      <alignment horizontal="left" vertical="center" indent="1"/>
    </xf>
    <xf numFmtId="49" fontId="0" fillId="2" borderId="27" xfId="0" applyNumberFormat="1" applyFill="1" applyBorder="1" applyAlignment="1" applyProtection="1">
      <alignment horizontal="left" vertical="center" indent="1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167" fontId="0" fillId="0" borderId="23" xfId="0" applyNumberFormat="1" applyFont="1" applyBorder="1" applyAlignment="1" applyProtection="1">
      <alignment vertical="center" wrapText="1"/>
      <protection locked="0"/>
    </xf>
    <xf numFmtId="167" fontId="0" fillId="0" borderId="24" xfId="0" applyNumberFormat="1" applyFont="1" applyBorder="1" applyAlignment="1" applyProtection="1">
      <alignment vertical="center" wrapText="1"/>
      <protection locked="0"/>
    </xf>
    <xf numFmtId="167" fontId="0" fillId="0" borderId="66" xfId="0" applyNumberFormat="1" applyFont="1" applyBorder="1" applyAlignment="1" applyProtection="1">
      <alignment vertical="center" wrapText="1"/>
      <protection locked="0"/>
    </xf>
    <xf numFmtId="168" fontId="0" fillId="0" borderId="23" xfId="0" applyNumberFormat="1" applyFont="1" applyBorder="1" applyAlignment="1" applyProtection="1">
      <alignment vertical="center" wrapText="1"/>
      <protection locked="0"/>
    </xf>
    <xf numFmtId="168" fontId="0" fillId="0" borderId="24" xfId="0" applyNumberFormat="1" applyFont="1" applyBorder="1" applyAlignment="1" applyProtection="1">
      <alignment vertical="center" wrapText="1"/>
      <protection locked="0"/>
    </xf>
    <xf numFmtId="168" fontId="0" fillId="0" borderId="66" xfId="0" applyNumberFormat="1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1" fillId="2" borderId="49" xfId="0" applyFont="1" applyFill="1" applyBorder="1" applyAlignment="1" applyProtection="1">
      <alignment vertical="center" wrapText="1"/>
    </xf>
    <xf numFmtId="0" fontId="1" fillId="2" borderId="74" xfId="0" applyFont="1" applyFill="1" applyBorder="1" applyAlignment="1" applyProtection="1">
      <alignment vertical="center" wrapText="1"/>
    </xf>
    <xf numFmtId="0" fontId="1" fillId="2" borderId="1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vertical="center" wrapText="1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20" xfId="0" applyFill="1" applyBorder="1" applyAlignment="1" applyProtection="1">
      <alignment vertical="center" wrapText="1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0" fillId="2" borderId="33" xfId="0" applyFill="1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vertical="center" wrapText="1"/>
    </xf>
    <xf numFmtId="0" fontId="1" fillId="2" borderId="64" xfId="0" applyFont="1" applyFill="1" applyBorder="1" applyAlignment="1" applyProtection="1">
      <alignment vertical="center" wrapText="1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</xf>
    <xf numFmtId="0" fontId="0" fillId="0" borderId="23" xfId="0" applyFont="1" applyBorder="1" applyAlignment="1" applyProtection="1">
      <alignment vertical="center" wrapText="1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0" fillId="0" borderId="66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64" xfId="0" applyFont="1" applyFill="1" applyBorder="1" applyAlignment="1" applyProtection="1">
      <alignment vertical="center"/>
    </xf>
    <xf numFmtId="0" fontId="1" fillId="0" borderId="63" xfId="0" applyFont="1" applyBorder="1" applyAlignment="1" applyProtection="1">
      <alignment vertical="center"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textRotation="90"/>
    </xf>
    <xf numFmtId="0" fontId="1" fillId="2" borderId="5" xfId="0" applyFont="1" applyFill="1" applyBorder="1" applyAlignment="1" applyProtection="1">
      <alignment horizontal="center" vertical="center" textRotation="90"/>
    </xf>
    <xf numFmtId="0" fontId="1" fillId="2" borderId="19" xfId="0" applyFont="1" applyFill="1" applyBorder="1" applyAlignment="1" applyProtection="1">
      <alignment horizontal="center" vertical="center" textRotation="90"/>
    </xf>
    <xf numFmtId="0" fontId="1" fillId="2" borderId="7" xfId="0" applyFont="1" applyFill="1" applyBorder="1" applyAlignment="1" applyProtection="1">
      <alignment horizontal="center" vertical="center" textRotation="90"/>
    </xf>
    <xf numFmtId="0" fontId="0" fillId="2" borderId="28" xfId="0" applyFill="1" applyBorder="1" applyAlignment="1" applyProtection="1">
      <alignment vertical="center"/>
    </xf>
    <xf numFmtId="0" fontId="0" fillId="2" borderId="29" xfId="0" applyFill="1" applyBorder="1" applyAlignment="1" applyProtection="1">
      <alignment vertical="center"/>
    </xf>
    <xf numFmtId="0" fontId="0" fillId="2" borderId="36" xfId="0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/>
    </xf>
    <xf numFmtId="0" fontId="0" fillId="2" borderId="27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top" wrapText="1"/>
    </xf>
    <xf numFmtId="10" fontId="0" fillId="0" borderId="23" xfId="11" applyNumberFormat="1" applyFont="1" applyBorder="1" applyAlignment="1" applyProtection="1">
      <alignment vertical="center"/>
      <protection locked="0"/>
    </xf>
    <xf numFmtId="10" fontId="0" fillId="0" borderId="24" xfId="11" applyNumberFormat="1" applyFont="1" applyBorder="1" applyAlignment="1" applyProtection="1">
      <alignment vertical="center"/>
      <protection locked="0"/>
    </xf>
    <xf numFmtId="10" fontId="0" fillId="0" borderId="66" xfId="11" applyNumberFormat="1" applyFont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 wrapText="1"/>
    </xf>
    <xf numFmtId="49" fontId="0" fillId="2" borderId="40" xfId="0" applyNumberFormat="1" applyFill="1" applyBorder="1" applyAlignment="1" applyProtection="1">
      <alignment vertical="center" wrapText="1"/>
    </xf>
    <xf numFmtId="49" fontId="0" fillId="2" borderId="41" xfId="0" applyNumberForma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" fillId="2" borderId="21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0" fillId="2" borderId="32" xfId="0" applyFill="1" applyBorder="1" applyAlignment="1" applyProtection="1">
      <alignment vertical="center" wrapText="1"/>
    </xf>
    <xf numFmtId="49" fontId="0" fillId="0" borderId="14" xfId="0" applyNumberFormat="1" applyFont="1" applyBorder="1" applyAlignment="1" applyProtection="1">
      <alignment vertical="top" wrapText="1"/>
      <protection locked="0"/>
    </xf>
    <xf numFmtId="49" fontId="0" fillId="0" borderId="40" xfId="0" applyNumberFormat="1" applyFont="1" applyBorder="1" applyAlignment="1" applyProtection="1">
      <alignment vertical="top" wrapText="1"/>
      <protection locked="0"/>
    </xf>
    <xf numFmtId="49" fontId="0" fillId="0" borderId="41" xfId="0" applyNumberFormat="1" applyFont="1" applyBorder="1" applyAlignment="1" applyProtection="1">
      <alignment vertical="top" wrapText="1"/>
      <protection locked="0"/>
    </xf>
    <xf numFmtId="0" fontId="0" fillId="2" borderId="66" xfId="0" applyFill="1" applyBorder="1" applyAlignment="1" applyProtection="1">
      <alignment vertical="center" wrapText="1"/>
    </xf>
    <xf numFmtId="0" fontId="49" fillId="2" borderId="49" xfId="0" applyFont="1" applyFill="1" applyBorder="1" applyAlignment="1" applyProtection="1">
      <alignment vertical="center" wrapText="1"/>
    </xf>
    <xf numFmtId="0" fontId="49" fillId="2" borderId="46" xfId="0" applyFont="1" applyFill="1" applyBorder="1" applyAlignment="1" applyProtection="1">
      <alignment vertical="center" wrapText="1"/>
    </xf>
    <xf numFmtId="0" fontId="49" fillId="2" borderId="47" xfId="0" applyFont="1" applyFill="1" applyBorder="1" applyAlignment="1" applyProtection="1">
      <alignment vertical="center" wrapText="1"/>
    </xf>
    <xf numFmtId="49" fontId="0" fillId="2" borderId="8" xfId="0" applyNumberFormat="1" applyFill="1" applyBorder="1" applyAlignment="1" applyProtection="1">
      <alignment horizontal="left" vertical="center" indent="1"/>
    </xf>
    <xf numFmtId="49" fontId="0" fillId="2" borderId="25" xfId="0" applyNumberFormat="1" applyFill="1" applyBorder="1" applyAlignment="1" applyProtection="1">
      <alignment horizontal="left" vertical="center" indent="1"/>
    </xf>
    <xf numFmtId="49" fontId="0" fillId="2" borderId="73" xfId="0" applyNumberFormat="1" applyFill="1" applyBorder="1" applyAlignment="1" applyProtection="1">
      <alignment horizontal="left" vertical="center" indent="1"/>
    </xf>
    <xf numFmtId="0" fontId="0" fillId="2" borderId="37" xfId="0" applyFill="1" applyBorder="1" applyAlignment="1" applyProtection="1">
      <alignment vertical="center" wrapText="1"/>
    </xf>
    <xf numFmtId="0" fontId="0" fillId="2" borderId="72" xfId="0" applyFill="1" applyBorder="1" applyAlignment="1" applyProtection="1">
      <alignment vertical="center" wrapText="1"/>
    </xf>
    <xf numFmtId="49" fontId="0" fillId="2" borderId="33" xfId="0" applyNumberFormat="1" applyFill="1" applyBorder="1" applyAlignment="1" applyProtection="1">
      <alignment vertical="center" wrapText="1"/>
    </xf>
    <xf numFmtId="49" fontId="1" fillId="2" borderId="63" xfId="0" applyNumberFormat="1" applyFont="1" applyFill="1" applyBorder="1" applyAlignment="1" applyProtection="1">
      <alignment vertical="center" wrapText="1"/>
    </xf>
    <xf numFmtId="49" fontId="49" fillId="2" borderId="28" xfId="0" applyNumberFormat="1" applyFont="1" applyFill="1" applyBorder="1" applyAlignment="1" applyProtection="1">
      <alignment vertical="center" wrapText="1"/>
    </xf>
    <xf numFmtId="49" fontId="49" fillId="2" borderId="29" xfId="0" applyNumberFormat="1" applyFont="1" applyFill="1" applyBorder="1" applyAlignment="1" applyProtection="1">
      <alignment vertical="center" wrapText="1"/>
    </xf>
    <xf numFmtId="49" fontId="49" fillId="2" borderId="46" xfId="0" applyNumberFormat="1" applyFont="1" applyFill="1" applyBorder="1" applyAlignment="1" applyProtection="1">
      <alignment vertical="center" wrapText="1"/>
    </xf>
    <xf numFmtId="49" fontId="49" fillId="2" borderId="47" xfId="0" applyNumberFormat="1" applyFont="1" applyFill="1" applyBorder="1" applyAlignment="1" applyProtection="1">
      <alignment vertical="center" wrapText="1"/>
    </xf>
    <xf numFmtId="0" fontId="0" fillId="2" borderId="6" xfId="0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horizontal="left" vertical="center" wrapText="1" indent="3"/>
    </xf>
    <xf numFmtId="0" fontId="16" fillId="2" borderId="1" xfId="0" applyFont="1" applyFill="1" applyBorder="1" applyAlignment="1" applyProtection="1">
      <alignment horizontal="left" vertical="center" wrapText="1" indent="3"/>
    </xf>
    <xf numFmtId="0" fontId="16" fillId="0" borderId="23" xfId="0" applyFont="1" applyBorder="1" applyAlignment="1" applyProtection="1">
      <alignment vertical="center"/>
      <protection locked="0"/>
    </xf>
    <xf numFmtId="0" fontId="16" fillId="0" borderId="66" xfId="0" applyFont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left" vertical="center" wrapText="1" indent="3"/>
    </xf>
    <xf numFmtId="0" fontId="16" fillId="2" borderId="8" xfId="0" applyFont="1" applyFill="1" applyBorder="1" applyAlignment="1" applyProtection="1">
      <alignment horizontal="left" vertical="center" wrapText="1" indent="3"/>
    </xf>
    <xf numFmtId="0" fontId="16" fillId="0" borderId="25" xfId="0" applyFont="1" applyBorder="1" applyAlignment="1" applyProtection="1">
      <alignment vertical="center"/>
      <protection locked="0"/>
    </xf>
    <xf numFmtId="0" fontId="16" fillId="0" borderId="67" xfId="0" applyFont="1" applyBorder="1" applyAlignment="1" applyProtection="1">
      <alignment vertical="center"/>
      <protection locked="0"/>
    </xf>
    <xf numFmtId="172" fontId="16" fillId="0" borderId="23" xfId="0" applyNumberFormat="1" applyFont="1" applyBorder="1" applyAlignment="1" applyProtection="1">
      <alignment vertical="center"/>
      <protection locked="0"/>
    </xf>
    <xf numFmtId="172" fontId="16" fillId="0" borderId="66" xfId="0" applyNumberFormat="1" applyFont="1" applyBorder="1" applyAlignment="1" applyProtection="1">
      <alignment vertical="center"/>
      <protection locked="0"/>
    </xf>
    <xf numFmtId="0" fontId="21" fillId="2" borderId="71" xfId="0" applyFont="1" applyFill="1" applyBorder="1" applyAlignment="1" applyProtection="1">
      <alignment horizontal="left" vertical="center" wrapText="1" indent="3"/>
    </xf>
    <xf numFmtId="0" fontId="21" fillId="2" borderId="38" xfId="0" applyFont="1" applyFill="1" applyBorder="1" applyAlignment="1" applyProtection="1">
      <alignment horizontal="left" vertical="center" wrapText="1" indent="3"/>
    </xf>
    <xf numFmtId="0" fontId="21" fillId="2" borderId="72" xfId="0" applyFont="1" applyFill="1" applyBorder="1" applyAlignment="1" applyProtection="1">
      <alignment horizontal="left" vertical="center" wrapText="1" indent="3"/>
    </xf>
    <xf numFmtId="0" fontId="21" fillId="2" borderId="42" xfId="0" applyFont="1" applyFill="1" applyBorder="1" applyAlignment="1" applyProtection="1">
      <alignment horizontal="left" vertical="center" wrapText="1" indent="3"/>
    </xf>
    <xf numFmtId="0" fontId="21" fillId="2" borderId="0" xfId="0" applyFont="1" applyFill="1" applyAlignment="1" applyProtection="1">
      <alignment horizontal="left" vertical="center" wrapText="1" indent="3"/>
    </xf>
    <xf numFmtId="0" fontId="21" fillId="2" borderId="82" xfId="0" applyFont="1" applyFill="1" applyBorder="1" applyAlignment="1" applyProtection="1">
      <alignment horizontal="left" vertical="center" wrapText="1" indent="3"/>
    </xf>
    <xf numFmtId="0" fontId="30" fillId="0" borderId="80" xfId="0" applyFont="1" applyBorder="1" applyAlignment="1" applyProtection="1">
      <alignment horizontal="center" vertical="center"/>
      <protection locked="0"/>
    </xf>
    <xf numFmtId="0" fontId="30" fillId="0" borderId="81" xfId="0" applyFont="1" applyBorder="1" applyAlignment="1" applyProtection="1">
      <alignment horizontal="center" vertical="center"/>
      <protection locked="0"/>
    </xf>
    <xf numFmtId="0" fontId="30" fillId="0" borderId="83" xfId="0" applyFont="1" applyBorder="1" applyAlignment="1" applyProtection="1">
      <alignment horizontal="center" vertical="center"/>
      <protection locked="0"/>
    </xf>
    <xf numFmtId="0" fontId="30" fillId="0" borderId="84" xfId="0" applyFont="1" applyBorder="1" applyAlignment="1" applyProtection="1">
      <alignment horizontal="center" vertical="center"/>
      <protection locked="0"/>
    </xf>
    <xf numFmtId="0" fontId="30" fillId="0" borderId="52" xfId="0" applyFont="1" applyBorder="1" applyAlignment="1" applyProtection="1">
      <alignment horizontal="center" vertical="center"/>
      <protection locked="0"/>
    </xf>
    <xf numFmtId="0" fontId="30" fillId="0" borderId="7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80" fillId="2" borderId="5" xfId="0" applyFont="1" applyFill="1" applyBorder="1" applyAlignment="1" applyProtection="1">
      <alignment horizontal="left" vertical="center" wrapText="1" indent="1"/>
    </xf>
    <xf numFmtId="0" fontId="80" fillId="2" borderId="1" xfId="0" applyFont="1" applyFill="1" applyBorder="1" applyAlignment="1" applyProtection="1">
      <alignment horizontal="left" vertical="center" wrapText="1" indent="1"/>
    </xf>
    <xf numFmtId="0" fontId="80" fillId="2" borderId="6" xfId="0" applyFont="1" applyFill="1" applyBorder="1" applyAlignment="1" applyProtection="1">
      <alignment horizontal="left" vertical="center" wrapText="1" indent="1"/>
    </xf>
    <xf numFmtId="0" fontId="16" fillId="2" borderId="55" xfId="0" applyFont="1" applyFill="1" applyBorder="1" applyAlignment="1" applyProtection="1">
      <alignment vertical="center" wrapText="1"/>
    </xf>
    <xf numFmtId="0" fontId="16" fillId="2" borderId="29" xfId="0" applyFont="1" applyFill="1" applyBorder="1" applyAlignment="1" applyProtection="1">
      <alignment vertical="center" wrapText="1"/>
    </xf>
    <xf numFmtId="0" fontId="16" fillId="2" borderId="65" xfId="0" applyFont="1" applyFill="1" applyBorder="1" applyAlignment="1" applyProtection="1">
      <alignment vertical="center" wrapText="1"/>
    </xf>
    <xf numFmtId="49" fontId="80" fillId="2" borderId="60" xfId="0" applyNumberFormat="1" applyFont="1" applyFill="1" applyBorder="1" applyAlignment="1" applyProtection="1">
      <alignment horizontal="left" vertical="center" wrapText="1" indent="2"/>
    </xf>
    <xf numFmtId="49" fontId="80" fillId="2" borderId="26" xfId="0" applyNumberFormat="1" applyFont="1" applyFill="1" applyBorder="1" applyAlignment="1" applyProtection="1">
      <alignment horizontal="left" vertical="center" wrapText="1" indent="2"/>
    </xf>
    <xf numFmtId="49" fontId="80" fillId="2" borderId="73" xfId="0" applyNumberFormat="1" applyFont="1" applyFill="1" applyBorder="1" applyAlignment="1" applyProtection="1">
      <alignment horizontal="left" vertical="center" wrapText="1" indent="2"/>
    </xf>
    <xf numFmtId="171" fontId="16" fillId="0" borderId="25" xfId="0" applyNumberFormat="1" applyFont="1" applyBorder="1" applyAlignment="1" applyProtection="1">
      <alignment vertical="center"/>
      <protection locked="0"/>
    </xf>
    <xf numFmtId="171" fontId="16" fillId="0" borderId="67" xfId="0" applyNumberFormat="1" applyFont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vertical="center" wrapText="1"/>
    </xf>
    <xf numFmtId="0" fontId="16" fillId="2" borderId="3" xfId="0" applyFont="1" applyFill="1" applyBorder="1" applyAlignment="1" applyProtection="1">
      <alignment vertical="center" wrapText="1"/>
    </xf>
    <xf numFmtId="0" fontId="16" fillId="2" borderId="4" xfId="0" applyFont="1" applyFill="1" applyBorder="1" applyAlignment="1" applyProtection="1">
      <alignment vertical="center" wrapText="1"/>
    </xf>
    <xf numFmtId="0" fontId="80" fillId="2" borderId="19" xfId="0" applyFont="1" applyFill="1" applyBorder="1" applyAlignment="1" applyProtection="1">
      <alignment horizontal="center" vertical="center" wrapText="1"/>
    </xf>
    <xf numFmtId="0" fontId="80" fillId="2" borderId="35" xfId="0" applyFont="1" applyFill="1" applyBorder="1" applyAlignment="1" applyProtection="1">
      <alignment horizontal="center" vertical="center" wrapText="1"/>
    </xf>
    <xf numFmtId="0" fontId="80" fillId="2" borderId="37" xfId="0" applyFont="1" applyFill="1" applyBorder="1" applyAlignment="1" applyProtection="1">
      <alignment horizontal="center" vertical="center" wrapText="1"/>
    </xf>
    <xf numFmtId="0" fontId="80" fillId="2" borderId="72" xfId="0" applyFont="1" applyFill="1" applyBorder="1" applyAlignment="1" applyProtection="1">
      <alignment horizontal="center" vertical="center" wrapText="1"/>
    </xf>
    <xf numFmtId="0" fontId="80" fillId="2" borderId="20" xfId="0" applyFont="1" applyFill="1" applyBorder="1" applyAlignment="1" applyProtection="1">
      <alignment horizontal="center" vertical="center" wrapText="1"/>
    </xf>
    <xf numFmtId="0" fontId="80" fillId="2" borderId="51" xfId="0" applyFont="1" applyFill="1" applyBorder="1" applyAlignment="1" applyProtection="1">
      <alignment horizontal="center" vertical="center" wrapText="1"/>
    </xf>
    <xf numFmtId="0" fontId="80" fillId="2" borderId="68" xfId="0" applyFont="1" applyFill="1" applyBorder="1" applyAlignment="1" applyProtection="1">
      <alignment horizontal="center" vertical="center" wrapText="1"/>
    </xf>
    <xf numFmtId="0" fontId="80" fillId="2" borderId="25" xfId="0" applyFont="1" applyFill="1" applyBorder="1" applyAlignment="1" applyProtection="1">
      <alignment horizontal="center" vertical="center" wrapText="1"/>
    </xf>
    <xf numFmtId="0" fontId="80" fillId="2" borderId="26" xfId="0" applyFont="1" applyFill="1" applyBorder="1" applyAlignment="1" applyProtection="1">
      <alignment horizontal="center" vertical="center" wrapText="1"/>
    </xf>
    <xf numFmtId="0" fontId="80" fillId="2" borderId="67" xfId="0" applyFont="1" applyFill="1" applyBorder="1" applyAlignment="1" applyProtection="1">
      <alignment horizontal="center" vertical="center" wrapText="1"/>
    </xf>
    <xf numFmtId="0" fontId="80" fillId="2" borderId="2" xfId="0" applyFont="1" applyFill="1" applyBorder="1" applyAlignment="1" applyProtection="1">
      <alignment vertical="center" wrapText="1"/>
    </xf>
    <xf numFmtId="0" fontId="80" fillId="2" borderId="3" xfId="0" applyFont="1" applyFill="1" applyBorder="1" applyAlignment="1" applyProtection="1">
      <alignment vertical="center" wrapText="1"/>
    </xf>
    <xf numFmtId="0" fontId="80" fillId="2" borderId="4" xfId="0" applyFont="1" applyFill="1" applyBorder="1" applyAlignment="1" applyProtection="1">
      <alignment vertical="center" wrapText="1"/>
    </xf>
    <xf numFmtId="0" fontId="80" fillId="2" borderId="60" xfId="0" applyFont="1" applyFill="1" applyBorder="1" applyAlignment="1" applyProtection="1">
      <alignment horizontal="left" vertical="center" wrapText="1" indent="2"/>
    </xf>
    <xf numFmtId="0" fontId="80" fillId="2" borderId="26" xfId="0" applyFont="1" applyFill="1" applyBorder="1" applyAlignment="1" applyProtection="1">
      <alignment horizontal="left" vertical="center" wrapText="1" indent="2"/>
    </xf>
    <xf numFmtId="0" fontId="80" fillId="2" borderId="73" xfId="0" applyFont="1" applyFill="1" applyBorder="1" applyAlignment="1" applyProtection="1">
      <alignment horizontal="left" vertical="center" wrapText="1" indent="2"/>
    </xf>
    <xf numFmtId="0" fontId="78" fillId="0" borderId="0" xfId="0" applyFont="1" applyAlignment="1" applyProtection="1">
      <alignment vertical="center" wrapText="1"/>
    </xf>
    <xf numFmtId="0" fontId="54" fillId="0" borderId="0" xfId="1" applyFont="1" applyAlignment="1" applyProtection="1">
      <alignment vertical="center"/>
    </xf>
    <xf numFmtId="0" fontId="80" fillId="2" borderId="58" xfId="0" applyFont="1" applyFill="1" applyBorder="1" applyAlignment="1" applyProtection="1">
      <alignment horizontal="left" vertical="center" wrapText="1" indent="2"/>
    </xf>
    <xf numFmtId="0" fontId="80" fillId="2" borderId="24" xfId="0" applyFont="1" applyFill="1" applyBorder="1" applyAlignment="1" applyProtection="1">
      <alignment horizontal="left" vertical="center" wrapText="1" indent="2"/>
    </xf>
    <xf numFmtId="0" fontId="80" fillId="2" borderId="27" xfId="0" applyFont="1" applyFill="1" applyBorder="1" applyAlignment="1" applyProtection="1">
      <alignment horizontal="left" vertical="center" wrapText="1" indent="2"/>
    </xf>
    <xf numFmtId="0" fontId="6" fillId="0" borderId="0" xfId="1" applyFont="1" applyBorder="1" applyAlignment="1" applyProtection="1">
      <alignment vertical="center"/>
    </xf>
    <xf numFmtId="49" fontId="15" fillId="0" borderId="0" xfId="1" applyNumberFormat="1" applyFont="1" applyAlignment="1" applyProtection="1">
      <alignment vertical="center"/>
    </xf>
    <xf numFmtId="0" fontId="23" fillId="4" borderId="44" xfId="1" applyFont="1" applyFill="1" applyBorder="1" applyAlignment="1" applyProtection="1">
      <alignment horizontal="center" vertical="center" wrapText="1"/>
    </xf>
    <xf numFmtId="0" fontId="23" fillId="4" borderId="48" xfId="1" applyFont="1" applyFill="1" applyBorder="1" applyAlignment="1" applyProtection="1">
      <alignment horizontal="center" vertical="center"/>
    </xf>
    <xf numFmtId="0" fontId="23" fillId="4" borderId="57" xfId="1" applyFont="1" applyFill="1" applyBorder="1" applyAlignment="1" applyProtection="1">
      <alignment horizontal="center" vertical="center"/>
    </xf>
    <xf numFmtId="0" fontId="23" fillId="5" borderId="44" xfId="1" applyFont="1" applyFill="1" applyBorder="1" applyAlignment="1" applyProtection="1">
      <alignment horizontal="center" vertical="center" wrapText="1"/>
    </xf>
    <xf numFmtId="0" fontId="23" fillId="5" borderId="48" xfId="1" applyFont="1" applyFill="1" applyBorder="1" applyAlignment="1" applyProtection="1">
      <alignment horizontal="center" vertical="center" wrapText="1"/>
    </xf>
    <xf numFmtId="0" fontId="23" fillId="5" borderId="57" xfId="1" applyFont="1" applyFill="1" applyBorder="1" applyAlignment="1" applyProtection="1">
      <alignment horizontal="center" vertical="center" wrapText="1"/>
    </xf>
    <xf numFmtId="0" fontId="23" fillId="6" borderId="44" xfId="1" applyFont="1" applyFill="1" applyBorder="1" applyAlignment="1" applyProtection="1">
      <alignment horizontal="center" vertical="center" wrapText="1"/>
    </xf>
    <xf numFmtId="0" fontId="23" fillId="6" borderId="48" xfId="1" applyFont="1" applyFill="1" applyBorder="1" applyAlignment="1" applyProtection="1">
      <alignment horizontal="center" vertical="center" wrapText="1"/>
    </xf>
    <xf numFmtId="0" fontId="23" fillId="6" borderId="57" xfId="1" applyFont="1" applyFill="1" applyBorder="1" applyAlignment="1" applyProtection="1">
      <alignment horizontal="center" vertical="center" wrapText="1"/>
    </xf>
    <xf numFmtId="0" fontId="59" fillId="0" borderId="0" xfId="1" applyFont="1" applyAlignment="1" applyProtection="1">
      <alignment vertical="center"/>
    </xf>
    <xf numFmtId="0" fontId="27" fillId="0" borderId="44" xfId="1" applyFont="1" applyBorder="1" applyAlignment="1" applyProtection="1">
      <alignment horizontal="center" vertical="center" wrapText="1"/>
    </xf>
    <xf numFmtId="0" fontId="27" fillId="0" borderId="57" xfId="1" applyFont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Border="1" applyAlignment="1" applyProtection="1">
      <alignment vertical="center"/>
    </xf>
    <xf numFmtId="0" fontId="21" fillId="0" borderId="0" xfId="1" applyFont="1" applyBorder="1" applyAlignment="1" applyProtection="1">
      <alignment vertical="center"/>
    </xf>
    <xf numFmtId="0" fontId="23" fillId="0" borderId="44" xfId="1" applyFont="1" applyBorder="1" applyAlignment="1" applyProtection="1">
      <alignment horizontal="center" vertical="center" wrapText="1"/>
    </xf>
    <xf numFmtId="0" fontId="23" fillId="0" borderId="48" xfId="1" applyFont="1" applyBorder="1" applyAlignment="1" applyProtection="1">
      <alignment horizontal="center" vertical="center" wrapText="1"/>
    </xf>
    <xf numFmtId="0" fontId="23" fillId="0" borderId="57" xfId="1" applyFont="1" applyBorder="1" applyAlignment="1" applyProtection="1">
      <alignment horizontal="center" vertical="center" wrapText="1"/>
    </xf>
    <xf numFmtId="0" fontId="24" fillId="0" borderId="44" xfId="1" applyFont="1" applyBorder="1" applyAlignment="1" applyProtection="1">
      <alignment horizontal="center" vertical="center" wrapText="1"/>
    </xf>
    <xf numFmtId="0" fontId="24" fillId="0" borderId="48" xfId="1" applyFont="1" applyBorder="1" applyAlignment="1" applyProtection="1">
      <alignment horizontal="center" vertical="center" wrapText="1"/>
    </xf>
    <xf numFmtId="0" fontId="24" fillId="0" borderId="57" xfId="1" applyFont="1" applyBorder="1" applyAlignment="1" applyProtection="1">
      <alignment horizontal="center" vertical="center" wrapText="1"/>
    </xf>
    <xf numFmtId="1" fontId="27" fillId="0" borderId="45" xfId="1" applyNumberFormat="1" applyFont="1" applyBorder="1" applyAlignment="1" applyProtection="1">
      <alignment horizontal="center" vertical="center" wrapText="1"/>
    </xf>
    <xf numFmtId="1" fontId="27" fillId="0" borderId="47" xfId="1" applyNumberFormat="1" applyFont="1" applyBorder="1" applyAlignment="1" applyProtection="1">
      <alignment horizontal="center" vertical="center" wrapText="1"/>
    </xf>
    <xf numFmtId="1" fontId="27" fillId="0" borderId="39" xfId="1" applyNumberFormat="1" applyFont="1" applyBorder="1" applyAlignment="1" applyProtection="1">
      <alignment horizontal="center" vertical="center" wrapText="1"/>
    </xf>
    <xf numFmtId="1" fontId="27" fillId="0" borderId="41" xfId="1" applyNumberFormat="1" applyFont="1" applyBorder="1" applyAlignment="1" applyProtection="1">
      <alignment horizontal="center" vertical="center" wrapText="1"/>
    </xf>
    <xf numFmtId="1" fontId="25" fillId="4" borderId="12" xfId="1" applyNumberFormat="1" applyFont="1" applyFill="1" applyBorder="1" applyAlignment="1" applyProtection="1">
      <alignment horizontal="center" vertical="center" wrapText="1"/>
    </xf>
    <xf numFmtId="1" fontId="25" fillId="4" borderId="11" xfId="1" applyNumberFormat="1" applyFont="1" applyFill="1" applyBorder="1" applyAlignment="1" applyProtection="1">
      <alignment horizontal="center" vertical="center"/>
    </xf>
    <xf numFmtId="0" fontId="22" fillId="0" borderId="45" xfId="1" applyFont="1" applyBorder="1" applyAlignment="1" applyProtection="1">
      <alignment horizontal="center" vertical="center" wrapText="1"/>
    </xf>
    <xf numFmtId="0" fontId="22" fillId="0" borderId="46" xfId="1" applyFont="1" applyBorder="1" applyAlignment="1" applyProtection="1">
      <alignment horizontal="center" vertical="center" wrapText="1"/>
    </xf>
    <xf numFmtId="0" fontId="16" fillId="0" borderId="47" xfId="1" applyFont="1" applyBorder="1" applyAlignment="1" applyProtection="1">
      <alignment horizontal="center" vertical="center" wrapText="1"/>
    </xf>
    <xf numFmtId="0" fontId="22" fillId="0" borderId="42" xfId="1" applyFont="1" applyBorder="1" applyAlignment="1" applyProtection="1">
      <alignment horizontal="center" vertical="center" wrapText="1"/>
    </xf>
    <xf numFmtId="0" fontId="22" fillId="0" borderId="0" xfId="1" applyFont="1" applyBorder="1" applyAlignment="1" applyProtection="1">
      <alignment horizontal="center" vertical="center" wrapText="1"/>
    </xf>
    <xf numFmtId="0" fontId="22" fillId="0" borderId="0" xfId="1" applyFont="1" applyAlignment="1" applyProtection="1">
      <alignment horizontal="center" vertical="center" wrapText="1"/>
    </xf>
    <xf numFmtId="0" fontId="16" fillId="0" borderId="32" xfId="1" applyFont="1" applyBorder="1" applyAlignment="1" applyProtection="1">
      <alignment horizontal="center" vertical="center" wrapText="1"/>
    </xf>
    <xf numFmtId="0" fontId="22" fillId="0" borderId="39" xfId="1" applyFont="1" applyBorder="1" applyAlignment="1" applyProtection="1">
      <alignment horizontal="center" vertical="center" wrapText="1"/>
    </xf>
    <xf numFmtId="0" fontId="22" fillId="0" borderId="40" xfId="1" applyFont="1" applyBorder="1" applyAlignment="1" applyProtection="1">
      <alignment horizontal="center" vertical="center" wrapText="1"/>
    </xf>
    <xf numFmtId="0" fontId="16" fillId="0" borderId="41" xfId="1" applyFont="1" applyBorder="1" applyAlignment="1" applyProtection="1">
      <alignment horizontal="center" vertical="center" wrapText="1"/>
    </xf>
    <xf numFmtId="0" fontId="27" fillId="0" borderId="15" xfId="1" applyFont="1" applyBorder="1" applyAlignment="1" applyProtection="1">
      <alignment horizontal="center" vertical="center" wrapText="1"/>
    </xf>
    <xf numFmtId="0" fontId="27" fillId="0" borderId="18" xfId="1" applyFont="1" applyBorder="1" applyAlignment="1" applyProtection="1">
      <alignment horizontal="center" vertical="center" wrapText="1"/>
    </xf>
    <xf numFmtId="0" fontId="27" fillId="0" borderId="13" xfId="1" applyFont="1" applyBorder="1" applyAlignment="1" applyProtection="1">
      <alignment horizontal="center" vertical="center" wrapText="1"/>
    </xf>
    <xf numFmtId="1" fontId="27" fillId="0" borderId="49" xfId="1" applyNumberFormat="1" applyFont="1" applyBorder="1" applyAlignment="1" applyProtection="1">
      <alignment horizontal="center" vertical="center" wrapText="1"/>
    </xf>
    <xf numFmtId="1" fontId="27" fillId="0" borderId="21" xfId="1" applyNumberFormat="1" applyFont="1" applyBorder="1" applyAlignment="1" applyProtection="1">
      <alignment horizontal="center" vertical="center" wrapText="1"/>
    </xf>
    <xf numFmtId="1" fontId="27" fillId="0" borderId="50" xfId="1" applyNumberFormat="1" applyFont="1" applyBorder="1" applyAlignment="1" applyProtection="1">
      <alignment horizontal="center" vertical="center" wrapText="1"/>
    </xf>
    <xf numFmtId="1" fontId="27" fillId="0" borderId="33" xfId="1" applyNumberFormat="1" applyFont="1" applyBorder="1" applyAlignment="1" applyProtection="1">
      <alignment horizontal="center" vertical="center" wrapText="1"/>
    </xf>
    <xf numFmtId="1" fontId="27" fillId="0" borderId="45" xfId="1" applyNumberFormat="1" applyFont="1" applyBorder="1" applyAlignment="1" applyProtection="1">
      <alignment horizontal="center" vertical="center"/>
    </xf>
    <xf numFmtId="1" fontId="27" fillId="0" borderId="46" xfId="1" applyNumberFormat="1" applyFont="1" applyBorder="1" applyAlignment="1" applyProtection="1">
      <alignment horizontal="center" vertical="center"/>
    </xf>
    <xf numFmtId="1" fontId="27" fillId="0" borderId="47" xfId="1" applyNumberFormat="1" applyFont="1" applyBorder="1" applyAlignment="1" applyProtection="1">
      <alignment horizontal="center" vertical="center"/>
    </xf>
    <xf numFmtId="1" fontId="28" fillId="0" borderId="8" xfId="1" applyNumberFormat="1" applyFont="1" applyBorder="1" applyAlignment="1" applyProtection="1">
      <alignment horizontal="center" vertical="center" wrapText="1"/>
    </xf>
    <xf numFmtId="1" fontId="28" fillId="0" borderId="9" xfId="1" applyNumberFormat="1" applyFont="1" applyBorder="1" applyAlignment="1" applyProtection="1">
      <alignment horizontal="center" vertical="center" wrapText="1"/>
    </xf>
    <xf numFmtId="1" fontId="25" fillId="4" borderId="45" xfId="1" applyNumberFormat="1" applyFont="1" applyFill="1" applyBorder="1" applyAlignment="1" applyProtection="1">
      <alignment horizontal="center" vertical="center" wrapText="1"/>
    </xf>
    <xf numFmtId="1" fontId="25" fillId="4" borderId="46" xfId="1" applyNumberFormat="1" applyFont="1" applyFill="1" applyBorder="1" applyAlignment="1" applyProtection="1">
      <alignment horizontal="center" vertical="center" wrapText="1"/>
    </xf>
    <xf numFmtId="1" fontId="25" fillId="4" borderId="47" xfId="1" applyNumberFormat="1" applyFont="1" applyFill="1" applyBorder="1" applyAlignment="1" applyProtection="1">
      <alignment horizontal="center" vertical="center" wrapText="1"/>
    </xf>
    <xf numFmtId="0" fontId="26" fillId="0" borderId="44" xfId="1" applyFont="1" applyBorder="1" applyAlignment="1" applyProtection="1">
      <alignment horizontal="center" vertical="center" wrapText="1"/>
    </xf>
    <xf numFmtId="0" fontId="26" fillId="0" borderId="48" xfId="1" applyFont="1" applyBorder="1" applyAlignment="1" applyProtection="1">
      <alignment horizontal="center" vertical="center" wrapText="1"/>
    </xf>
    <xf numFmtId="0" fontId="26" fillId="0" borderId="57" xfId="1" applyFont="1" applyBorder="1" applyAlignment="1" applyProtection="1">
      <alignment horizontal="center" vertical="center" wrapText="1"/>
    </xf>
    <xf numFmtId="1" fontId="25" fillId="4" borderId="11" xfId="1" applyNumberFormat="1" applyFont="1" applyFill="1" applyBorder="1" applyAlignment="1" applyProtection="1">
      <alignment horizontal="center" vertical="center" wrapText="1"/>
    </xf>
    <xf numFmtId="0" fontId="33" fillId="0" borderId="30" xfId="1" applyFont="1" applyBorder="1" applyAlignment="1" applyProtection="1">
      <alignment horizontal="center" vertical="center" wrapText="1"/>
    </xf>
    <xf numFmtId="0" fontId="33" fillId="0" borderId="33" xfId="1" applyFont="1" applyBorder="1" applyAlignment="1" applyProtection="1">
      <alignment horizontal="center" vertical="center" wrapText="1"/>
    </xf>
    <xf numFmtId="0" fontId="33" fillId="0" borderId="15" xfId="1" applyFont="1" applyBorder="1" applyAlignment="1" applyProtection="1">
      <alignment horizontal="center" vertical="center" wrapText="1"/>
    </xf>
    <xf numFmtId="0" fontId="35" fillId="0" borderId="13" xfId="1" applyFont="1" applyBorder="1" applyAlignment="1" applyProtection="1">
      <alignment horizontal="center" vertical="center" wrapText="1"/>
    </xf>
    <xf numFmtId="0" fontId="16" fillId="0" borderId="13" xfId="1" applyFont="1" applyBorder="1" applyAlignment="1" applyProtection="1">
      <alignment horizontal="center" vertical="center" wrapText="1"/>
    </xf>
    <xf numFmtId="0" fontId="33" fillId="0" borderId="3" xfId="1" applyFont="1" applyBorder="1" applyAlignment="1" applyProtection="1">
      <alignment horizontal="center" vertical="center"/>
    </xf>
    <xf numFmtId="0" fontId="33" fillId="0" borderId="4" xfId="1" applyFont="1" applyBorder="1" applyAlignment="1" applyProtection="1">
      <alignment horizontal="center" vertical="center"/>
    </xf>
    <xf numFmtId="0" fontId="49" fillId="0" borderId="15" xfId="1" applyFont="1" applyBorder="1" applyAlignment="1" applyProtection="1">
      <alignment horizontal="center" vertical="center" wrapText="1"/>
    </xf>
    <xf numFmtId="0" fontId="53" fillId="0" borderId="13" xfId="1" applyFont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/>
    </xf>
    <xf numFmtId="0" fontId="1" fillId="0" borderId="34" xfId="1" applyFont="1" applyBorder="1" applyAlignment="1" applyProtection="1">
      <alignment horizontal="center" vertical="center"/>
    </xf>
    <xf numFmtId="0" fontId="54" fillId="0" borderId="55" xfId="9" applyFont="1" applyBorder="1" applyAlignment="1" applyProtection="1">
      <alignment horizontal="center" vertical="center"/>
    </xf>
    <xf numFmtId="0" fontId="21" fillId="0" borderId="29" xfId="9" applyFont="1" applyBorder="1" applyAlignment="1" applyProtection="1">
      <alignment horizontal="center" vertical="center"/>
    </xf>
    <xf numFmtId="0" fontId="21" fillId="0" borderId="65" xfId="9" applyFont="1" applyBorder="1" applyAlignment="1" applyProtection="1">
      <alignment horizontal="center" vertical="center"/>
    </xf>
    <xf numFmtId="0" fontId="54" fillId="0" borderId="55" xfId="9" applyFont="1" applyBorder="1" applyAlignment="1" applyProtection="1">
      <alignment horizontal="center" vertical="center" wrapText="1"/>
    </xf>
    <xf numFmtId="0" fontId="54" fillId="0" borderId="29" xfId="9" applyFont="1" applyBorder="1" applyAlignment="1" applyProtection="1">
      <alignment horizontal="center" vertical="center" wrapText="1"/>
    </xf>
    <xf numFmtId="0" fontId="54" fillId="0" borderId="65" xfId="9" applyFont="1" applyBorder="1" applyAlignment="1" applyProtection="1">
      <alignment horizontal="center" vertical="center" wrapText="1"/>
    </xf>
    <xf numFmtId="0" fontId="21" fillId="0" borderId="29" xfId="9" applyFont="1" applyBorder="1" applyAlignment="1" applyProtection="1">
      <alignment horizontal="center" vertical="center" wrapText="1"/>
    </xf>
    <xf numFmtId="0" fontId="21" fillId="0" borderId="65" xfId="9" applyFont="1" applyBorder="1" applyAlignment="1" applyProtection="1">
      <alignment horizontal="center" vertical="center" wrapText="1"/>
    </xf>
  </cellXfs>
  <cellStyles count="12">
    <cellStyle name="Normálna" xfId="0" builtinId="0"/>
    <cellStyle name="Normálna 2" xfId="1" xr:uid="{639982E3-0801-4646-82C3-9EDCC336A039}"/>
    <cellStyle name="Normálna 2 2" xfId="3" xr:uid="{7B24D1EE-0874-4092-B8B6-7AB2547D019C}"/>
    <cellStyle name="Normálna 3" xfId="5" xr:uid="{D23CE654-FC41-4076-9542-53E986D9ED81}"/>
    <cellStyle name="Normálne 2 5" xfId="10" xr:uid="{F10C4F19-0C29-4430-AF7B-AEB2031D367C}"/>
    <cellStyle name="Normálne 3" xfId="6" xr:uid="{8F8AB943-8FAF-4677-A704-573D04F6B7DA}"/>
    <cellStyle name="Normálne 3 2" xfId="8" xr:uid="{91F4189D-FBC7-4651-8637-9A906814AB37}"/>
    <cellStyle name="Normálne 5 2 2" xfId="9" xr:uid="{8CE6D901-9D0C-4D18-880B-AD41839CEB34}"/>
    <cellStyle name="Percentá" xfId="11" builtinId="5"/>
    <cellStyle name="Percentá 2" xfId="2" xr:uid="{4BA68AAC-8093-4CC6-811F-CA7294E4C7EC}"/>
    <cellStyle name="Percentá 3" xfId="4" xr:uid="{14489270-0359-4B72-9506-E43FF92DE885}"/>
    <cellStyle name="Style 24" xfId="7" xr:uid="{8808647F-01D6-4EA5-B158-92E7AD26CC8E}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771525</xdr:colOff>
          <xdr:row>0</xdr:row>
          <xdr:rowOff>819150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</xdr:row>
          <xdr:rowOff>66675</xdr:rowOff>
        </xdr:from>
        <xdr:to>
          <xdr:col>6</xdr:col>
          <xdr:colOff>647700</xdr:colOff>
          <xdr:row>2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66675</xdr:rowOff>
        </xdr:from>
        <xdr:to>
          <xdr:col>6</xdr:col>
          <xdr:colOff>647700</xdr:colOff>
          <xdr:row>3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</xdr:row>
          <xdr:rowOff>66675</xdr:rowOff>
        </xdr:from>
        <xdr:to>
          <xdr:col>6</xdr:col>
          <xdr:colOff>647700</xdr:colOff>
          <xdr:row>4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</xdr:row>
          <xdr:rowOff>66675</xdr:rowOff>
        </xdr:from>
        <xdr:to>
          <xdr:col>6</xdr:col>
          <xdr:colOff>647700</xdr:colOff>
          <xdr:row>5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</xdr:row>
          <xdr:rowOff>66675</xdr:rowOff>
        </xdr:from>
        <xdr:to>
          <xdr:col>6</xdr:col>
          <xdr:colOff>647700</xdr:colOff>
          <xdr:row>7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66675</xdr:rowOff>
        </xdr:from>
        <xdr:to>
          <xdr:col>6</xdr:col>
          <xdr:colOff>647700</xdr:colOff>
          <xdr:row>8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66675</xdr:rowOff>
        </xdr:from>
        <xdr:to>
          <xdr:col>6</xdr:col>
          <xdr:colOff>647700</xdr:colOff>
          <xdr:row>6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66675</xdr:rowOff>
        </xdr:from>
        <xdr:to>
          <xdr:col>6</xdr:col>
          <xdr:colOff>647700</xdr:colOff>
          <xdr:row>10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24</xdr:row>
          <xdr:rowOff>85725</xdr:rowOff>
        </xdr:from>
        <xdr:to>
          <xdr:col>4</xdr:col>
          <xdr:colOff>819150</xdr:colOff>
          <xdr:row>24</xdr:row>
          <xdr:rowOff>314325</xdr:rowOff>
        </xdr:to>
        <xdr:sp macro="" textlink="">
          <xdr:nvSpPr>
            <xdr:cNvPr id="2067" name="Check Box 19" descr="110 kV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110 kV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24</xdr:row>
          <xdr:rowOff>85725</xdr:rowOff>
        </xdr:from>
        <xdr:to>
          <xdr:col>6</xdr:col>
          <xdr:colOff>590550</xdr:colOff>
          <xdr:row>24</xdr:row>
          <xdr:rowOff>314325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400 kV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59</xdr:row>
          <xdr:rowOff>66675</xdr:rowOff>
        </xdr:from>
        <xdr:to>
          <xdr:col>4</xdr:col>
          <xdr:colOff>66675</xdr:colOff>
          <xdr:row>60</xdr:row>
          <xdr:rowOff>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60</xdr:row>
          <xdr:rowOff>66675</xdr:rowOff>
        </xdr:from>
        <xdr:to>
          <xdr:col>4</xdr:col>
          <xdr:colOff>76200</xdr:colOff>
          <xdr:row>60</xdr:row>
          <xdr:rowOff>285750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66675</xdr:rowOff>
        </xdr:from>
        <xdr:to>
          <xdr:col>6</xdr:col>
          <xdr:colOff>647700</xdr:colOff>
          <xdr:row>9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sepsas.sk/LokalityOU/UsekRozvoja/rozvojES/5110/Zdielane%20dokumenty/NRAA/Formul&#225;re%20pre%20zber%20&#250;dajov/PEMMDB_PT00_NationalTrends_Main_and_The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 values"/>
      <sheetName val="ZoneList"/>
      <sheetName val="Info &amp; General"/>
      <sheetName val="Common Data"/>
      <sheetName val="CalcThermalColumns"/>
      <sheetName val="MarketNodeSummary"/>
      <sheetName val="Thermal"/>
      <sheetName val="Group Must-run"/>
      <sheetName val="Must-run"/>
      <sheetName val="Group Derating"/>
      <sheetName val="Derating"/>
      <sheetName val="Thermal Conv. Aggr."/>
      <sheetName val="Thermal Biofuel Aggr."/>
      <sheetName val="Hydro Normal"/>
      <sheetName val="Max Unit Maint."/>
      <sheetName val="Planned Outage"/>
      <sheetName val="Forced Outages-Statistics"/>
      <sheetName val="Other Non-RES"/>
      <sheetName val="Exchanges"/>
      <sheetName val="Reserve Requirements"/>
      <sheetName val="Redispatch information"/>
    </sheetNames>
    <sheetDataSet>
      <sheetData sheetId="0">
        <row r="2">
          <cell r="D2" t="str">
            <v>Nuclear/-</v>
          </cell>
          <cell r="K2" t="str">
            <v>not regulated as an LCP</v>
          </cell>
          <cell r="O2" t="str">
            <v>Available on market</v>
          </cell>
          <cell r="AB2">
            <v>0</v>
          </cell>
          <cell r="AC2" t="str">
            <v>Not to be filled</v>
          </cell>
          <cell r="AF2" t="str">
            <v>DZ00</v>
          </cell>
        </row>
        <row r="3">
          <cell r="D3" t="str">
            <v>Hard coal/old 1</v>
          </cell>
          <cell r="I3" t="b">
            <v>1</v>
          </cell>
          <cell r="K3" t="str">
            <v>BAT compliant</v>
          </cell>
          <cell r="O3" t="str">
            <v>Out of market/Strategic reserve</v>
          </cell>
          <cell r="AF3" t="str">
            <v>IL00</v>
          </cell>
          <cell r="AK3" t="str">
            <v>Maintenance</v>
          </cell>
        </row>
        <row r="4">
          <cell r="D4" t="str">
            <v>Hard coal/old 2</v>
          </cell>
          <cell r="I4" t="b">
            <v>0</v>
          </cell>
          <cell r="K4" t="str">
            <v>planned to be BAT compliant</v>
          </cell>
          <cell r="O4" t="str">
            <v>Out of market/Contracted to provide only ancillary services</v>
          </cell>
          <cell r="AF4" t="str">
            <v>IS00</v>
          </cell>
          <cell r="AK4" t="str">
            <v>Mothballing</v>
          </cell>
        </row>
        <row r="5">
          <cell r="D5" t="str">
            <v>Hard coal/new</v>
          </cell>
          <cell r="K5" t="str">
            <v>under LLD</v>
          </cell>
          <cell r="O5" t="str">
            <v>Out of market/Neither of the other options</v>
          </cell>
          <cell r="AF5" t="str">
            <v>MA00</v>
          </cell>
          <cell r="AK5" t="str">
            <v>Other</v>
          </cell>
        </row>
        <row r="6">
          <cell r="D6" t="str">
            <v>Hard coal/CCS</v>
          </cell>
          <cell r="AF6" t="str">
            <v>MD00</v>
          </cell>
        </row>
        <row r="7">
          <cell r="D7" t="str">
            <v>Lignite/old 1</v>
          </cell>
          <cell r="AF7" t="str">
            <v>TN00</v>
          </cell>
        </row>
        <row r="8">
          <cell r="D8" t="str">
            <v>Lignite/old 2</v>
          </cell>
          <cell r="AF8" t="str">
            <v>UA00</v>
          </cell>
        </row>
        <row r="9">
          <cell r="D9" t="str">
            <v>Lignite/new</v>
          </cell>
          <cell r="AF9" t="str">
            <v>RU00</v>
          </cell>
        </row>
        <row r="10">
          <cell r="D10" t="str">
            <v>Lignite/CCS</v>
          </cell>
          <cell r="AF10" t="str">
            <v>LY00</v>
          </cell>
        </row>
        <row r="11">
          <cell r="D11" t="str">
            <v>Gas/conventional old 1</v>
          </cell>
          <cell r="AF11" t="str">
            <v>EG00</v>
          </cell>
        </row>
        <row r="12">
          <cell r="D12" t="str">
            <v>Gas/conventional old 2</v>
          </cell>
          <cell r="AF12" t="str">
            <v>PS00</v>
          </cell>
        </row>
        <row r="13">
          <cell r="D13" t="str">
            <v>Gas/CCGT old 1</v>
          </cell>
          <cell r="AF13" t="str">
            <v>JO00</v>
          </cell>
        </row>
        <row r="14">
          <cell r="D14" t="str">
            <v>Gas/CCGT old 2</v>
          </cell>
          <cell r="AF14" t="str">
            <v>BY00</v>
          </cell>
        </row>
        <row r="15">
          <cell r="D15" t="str">
            <v>Gas/CCGT present 1</v>
          </cell>
          <cell r="AF15" t="str">
            <v>RUKG</v>
          </cell>
        </row>
        <row r="16">
          <cell r="D16" t="str">
            <v>Gas/CCGT present 2</v>
          </cell>
        </row>
        <row r="17">
          <cell r="D17" t="str">
            <v>Gas/CCGT new</v>
          </cell>
        </row>
        <row r="18">
          <cell r="D18" t="str">
            <v>Gas/CCGT CCS</v>
          </cell>
        </row>
        <row r="19">
          <cell r="D19" t="str">
            <v>Gas/OCGT old</v>
          </cell>
        </row>
        <row r="20">
          <cell r="D20" t="str">
            <v>Gas/OCGT new</v>
          </cell>
        </row>
        <row r="21">
          <cell r="D21" t="str">
            <v>Light oil/-</v>
          </cell>
        </row>
        <row r="22">
          <cell r="D22" t="str">
            <v>Heavy oil/old 1</v>
          </cell>
        </row>
        <row r="23">
          <cell r="D23" t="str">
            <v>Heavy oil/old 2</v>
          </cell>
        </row>
        <row r="24">
          <cell r="D24" t="str">
            <v>Oil shale/old</v>
          </cell>
        </row>
        <row r="25">
          <cell r="D25" t="str">
            <v>Oil shale/new</v>
          </cell>
        </row>
        <row r="26">
          <cell r="D26" t="str">
            <v>Scen.Build./Reserved</v>
          </cell>
        </row>
        <row r="30">
          <cell r="E30" t="b">
            <v>1</v>
          </cell>
          <cell r="F30" t="b">
            <v>1</v>
          </cell>
        </row>
        <row r="31">
          <cell r="C31" t="str">
            <v>Hard coal</v>
          </cell>
          <cell r="E31" t="b">
            <v>0</v>
          </cell>
          <cell r="F31" t="b">
            <v>0</v>
          </cell>
        </row>
        <row r="32">
          <cell r="C32" t="str">
            <v>Lignite</v>
          </cell>
        </row>
        <row r="33">
          <cell r="C33" t="str">
            <v>Gas</v>
          </cell>
        </row>
        <row r="34">
          <cell r="C34" t="str">
            <v>Light oil</v>
          </cell>
        </row>
        <row r="35">
          <cell r="C35" t="str">
            <v>Heavy oil</v>
          </cell>
        </row>
        <row r="36">
          <cell r="C36" t="str">
            <v>Oil shale</v>
          </cell>
        </row>
        <row r="37">
          <cell r="C37" t="str">
            <v>Bio</v>
          </cell>
        </row>
      </sheetData>
      <sheetData sheetId="1"/>
      <sheetData sheetId="2"/>
      <sheetData sheetId="3"/>
      <sheetData sheetId="4"/>
      <sheetData sheetId="5">
        <row r="5">
          <cell r="C5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DE24-4510-4124-BBB3-4B42B446AC4D}">
  <sheetPr codeName="Hárok1"/>
  <dimension ref="A1:L82"/>
  <sheetViews>
    <sheetView tabSelected="1" view="pageBreakPreview" topLeftCell="A2" zoomScale="115" zoomScaleNormal="115" zoomScaleSheetLayoutView="115" workbookViewId="0">
      <selection activeCell="D2" sqref="D2:G2"/>
    </sheetView>
  </sheetViews>
  <sheetFormatPr defaultColWidth="9.140625" defaultRowHeight="12.75"/>
  <cols>
    <col min="1" max="1" width="3.28515625" style="184" bestFit="1" customWidth="1"/>
    <col min="2" max="2" width="11.85546875" style="184" customWidth="1"/>
    <col min="3" max="3" width="29" style="184" customWidth="1"/>
    <col min="4" max="7" width="13.28515625" style="184" customWidth="1"/>
    <col min="8" max="9" width="8.7109375" style="319" customWidth="1"/>
    <col min="10" max="12" width="9.140625" style="319"/>
    <col min="13" max="16384" width="9.140625" style="184"/>
  </cols>
  <sheetData>
    <row r="1" spans="1:7" ht="66.75" customHeight="1" thickBot="1">
      <c r="A1" s="173"/>
      <c r="B1" s="174"/>
      <c r="C1" s="439" t="s">
        <v>427</v>
      </c>
      <c r="D1" s="440"/>
      <c r="E1" s="440"/>
      <c r="F1" s="440"/>
      <c r="G1" s="441"/>
    </row>
    <row r="2" spans="1:7" ht="50.1" customHeight="1" thickBot="1">
      <c r="A2" s="442" t="s">
        <v>0</v>
      </c>
      <c r="B2" s="443"/>
      <c r="C2" s="444"/>
      <c r="D2" s="445"/>
      <c r="E2" s="445"/>
      <c r="F2" s="445"/>
      <c r="G2" s="446"/>
    </row>
    <row r="3" spans="1:7" ht="27" customHeight="1">
      <c r="A3" s="447" t="s">
        <v>1</v>
      </c>
      <c r="B3" s="451" t="s">
        <v>2</v>
      </c>
      <c r="C3" s="452"/>
      <c r="D3" s="452"/>
      <c r="E3" s="452"/>
      <c r="F3" s="453"/>
      <c r="G3" s="96"/>
    </row>
    <row r="4" spans="1:7" ht="27" customHeight="1">
      <c r="A4" s="448"/>
      <c r="B4" s="394" t="s">
        <v>3</v>
      </c>
      <c r="C4" s="454"/>
      <c r="D4" s="454"/>
      <c r="E4" s="454"/>
      <c r="F4" s="395"/>
      <c r="G4" s="97"/>
    </row>
    <row r="5" spans="1:7" ht="27" customHeight="1">
      <c r="A5" s="448"/>
      <c r="B5" s="394" t="s">
        <v>4</v>
      </c>
      <c r="C5" s="454"/>
      <c r="D5" s="454"/>
      <c r="E5" s="454"/>
      <c r="F5" s="395"/>
      <c r="G5" s="97"/>
    </row>
    <row r="6" spans="1:7" ht="27" customHeight="1">
      <c r="A6" s="448"/>
      <c r="B6" s="455" t="s">
        <v>5</v>
      </c>
      <c r="C6" s="456"/>
      <c r="D6" s="456"/>
      <c r="E6" s="456"/>
      <c r="F6" s="457"/>
      <c r="G6" s="97"/>
    </row>
    <row r="7" spans="1:7" ht="27" customHeight="1">
      <c r="A7" s="448"/>
      <c r="B7" s="455" t="s">
        <v>6</v>
      </c>
      <c r="C7" s="456"/>
      <c r="D7" s="456"/>
      <c r="E7" s="456"/>
      <c r="F7" s="457"/>
      <c r="G7" s="97"/>
    </row>
    <row r="8" spans="1:7" ht="27" customHeight="1">
      <c r="A8" s="448"/>
      <c r="B8" s="394" t="s">
        <v>7</v>
      </c>
      <c r="C8" s="454"/>
      <c r="D8" s="454"/>
      <c r="E8" s="454"/>
      <c r="F8" s="395"/>
      <c r="G8" s="97"/>
    </row>
    <row r="9" spans="1:7" ht="27" customHeight="1">
      <c r="A9" s="448"/>
      <c r="B9" s="455" t="s">
        <v>8</v>
      </c>
      <c r="C9" s="456"/>
      <c r="D9" s="456"/>
      <c r="E9" s="456"/>
      <c r="F9" s="457"/>
      <c r="G9" s="97"/>
    </row>
    <row r="10" spans="1:7" ht="27" customHeight="1">
      <c r="A10" s="449"/>
      <c r="B10" s="455" t="s">
        <v>394</v>
      </c>
      <c r="C10" s="456"/>
      <c r="D10" s="456"/>
      <c r="E10" s="456"/>
      <c r="F10" s="457"/>
      <c r="G10" s="97"/>
    </row>
    <row r="11" spans="1:7" ht="27" customHeight="1">
      <c r="A11" s="449"/>
      <c r="B11" s="282" t="s">
        <v>9</v>
      </c>
      <c r="C11" s="458" t="s">
        <v>615</v>
      </c>
      <c r="D11" s="459"/>
      <c r="E11" s="459"/>
      <c r="F11" s="460"/>
      <c r="G11" s="97"/>
    </row>
    <row r="12" spans="1:7" ht="27" customHeight="1" thickBot="1">
      <c r="A12" s="450"/>
      <c r="B12" s="461" t="s">
        <v>10</v>
      </c>
      <c r="C12" s="461"/>
      <c r="D12" s="462"/>
      <c r="E12" s="462"/>
      <c r="F12" s="462"/>
      <c r="G12" s="463"/>
    </row>
    <row r="13" spans="1:7" ht="27" customHeight="1">
      <c r="A13" s="362">
        <v>1</v>
      </c>
      <c r="B13" s="415" t="s">
        <v>11</v>
      </c>
      <c r="C13" s="415"/>
      <c r="D13" s="415"/>
      <c r="E13" s="415"/>
      <c r="F13" s="415"/>
      <c r="G13" s="416"/>
    </row>
    <row r="14" spans="1:7" ht="27" customHeight="1">
      <c r="A14" s="414"/>
      <c r="B14" s="417" t="s">
        <v>12</v>
      </c>
      <c r="C14" s="417"/>
      <c r="D14" s="389"/>
      <c r="E14" s="389"/>
      <c r="F14" s="389"/>
      <c r="G14" s="390"/>
    </row>
    <row r="15" spans="1:7" ht="27" customHeight="1">
      <c r="A15" s="414"/>
      <c r="B15" s="417" t="s">
        <v>13</v>
      </c>
      <c r="C15" s="417"/>
      <c r="D15" s="389"/>
      <c r="E15" s="389"/>
      <c r="F15" s="389"/>
      <c r="G15" s="390"/>
    </row>
    <row r="16" spans="1:7" ht="27" customHeight="1">
      <c r="A16" s="414"/>
      <c r="B16" s="417" t="s">
        <v>14</v>
      </c>
      <c r="C16" s="282" t="s">
        <v>15</v>
      </c>
      <c r="D16" s="389"/>
      <c r="E16" s="389"/>
      <c r="F16" s="389"/>
      <c r="G16" s="390"/>
    </row>
    <row r="17" spans="1:7" ht="27" customHeight="1">
      <c r="A17" s="414"/>
      <c r="B17" s="417"/>
      <c r="C17" s="282" t="s">
        <v>16</v>
      </c>
      <c r="D17" s="391"/>
      <c r="E17" s="391"/>
      <c r="F17" s="391"/>
      <c r="G17" s="392"/>
    </row>
    <row r="18" spans="1:7" ht="27" customHeight="1">
      <c r="A18" s="414"/>
      <c r="B18" s="417"/>
      <c r="C18" s="282" t="s">
        <v>17</v>
      </c>
      <c r="D18" s="389"/>
      <c r="E18" s="389"/>
      <c r="F18" s="389"/>
      <c r="G18" s="390"/>
    </row>
    <row r="19" spans="1:7" ht="27" customHeight="1" thickBot="1">
      <c r="A19" s="414"/>
      <c r="B19" s="418"/>
      <c r="C19" s="281" t="s">
        <v>18</v>
      </c>
      <c r="D19" s="422"/>
      <c r="E19" s="422"/>
      <c r="F19" s="422"/>
      <c r="G19" s="423"/>
    </row>
    <row r="20" spans="1:7" ht="38.450000000000003" customHeight="1">
      <c r="A20" s="362">
        <v>2</v>
      </c>
      <c r="B20" s="432" t="s">
        <v>407</v>
      </c>
      <c r="C20" s="432"/>
      <c r="D20" s="433"/>
      <c r="E20" s="433"/>
      <c r="F20" s="433"/>
      <c r="G20" s="434"/>
    </row>
    <row r="21" spans="1:7" ht="27" customHeight="1">
      <c r="A21" s="414"/>
      <c r="B21" s="417" t="s">
        <v>19</v>
      </c>
      <c r="C21" s="435"/>
      <c r="D21" s="389"/>
      <c r="E21" s="389"/>
      <c r="F21" s="389"/>
      <c r="G21" s="390"/>
    </row>
    <row r="22" spans="1:7" ht="27" customHeight="1">
      <c r="A22" s="414"/>
      <c r="B22" s="417" t="s">
        <v>616</v>
      </c>
      <c r="C22" s="417"/>
      <c r="D22" s="436"/>
      <c r="E22" s="437"/>
      <c r="F22" s="437"/>
      <c r="G22" s="438"/>
    </row>
    <row r="23" spans="1:7" ht="27" customHeight="1" thickBot="1">
      <c r="A23" s="426"/>
      <c r="B23" s="424" t="s">
        <v>20</v>
      </c>
      <c r="C23" s="424"/>
      <c r="D23" s="425"/>
      <c r="E23" s="399"/>
      <c r="F23" s="399"/>
      <c r="G23" s="400"/>
    </row>
    <row r="24" spans="1:7" ht="34.5" customHeight="1" thickBot="1">
      <c r="A24" s="176">
        <v>3</v>
      </c>
      <c r="B24" s="427" t="s">
        <v>21</v>
      </c>
      <c r="C24" s="428"/>
      <c r="D24" s="429"/>
      <c r="E24" s="430"/>
      <c r="F24" s="430"/>
      <c r="G24" s="431"/>
    </row>
    <row r="25" spans="1:7" ht="30.75" customHeight="1" thickBot="1">
      <c r="A25" s="100">
        <v>4</v>
      </c>
      <c r="B25" s="489" t="s">
        <v>22</v>
      </c>
      <c r="C25" s="489"/>
      <c r="D25" s="419"/>
      <c r="E25" s="419"/>
      <c r="F25" s="420"/>
      <c r="G25" s="421"/>
    </row>
    <row r="26" spans="1:7">
      <c r="A26" s="362">
        <v>5</v>
      </c>
      <c r="B26" s="365" t="s">
        <v>23</v>
      </c>
      <c r="C26" s="366"/>
      <c r="D26" s="366"/>
      <c r="E26" s="366"/>
      <c r="F26" s="366"/>
      <c r="G26" s="367"/>
    </row>
    <row r="27" spans="1:7" ht="35.25" customHeight="1">
      <c r="A27" s="414"/>
      <c r="B27" s="393" t="s">
        <v>424</v>
      </c>
      <c r="C27" s="393"/>
      <c r="D27" s="401"/>
      <c r="E27" s="402"/>
      <c r="F27" s="402"/>
      <c r="G27" s="403"/>
    </row>
    <row r="28" spans="1:7" ht="41.25" customHeight="1">
      <c r="A28" s="414"/>
      <c r="B28" s="393" t="s">
        <v>423</v>
      </c>
      <c r="C28" s="393"/>
      <c r="D28" s="401"/>
      <c r="E28" s="402"/>
      <c r="F28" s="402"/>
      <c r="G28" s="403"/>
    </row>
    <row r="29" spans="1:7">
      <c r="A29" s="414"/>
      <c r="B29" s="393" t="s">
        <v>24</v>
      </c>
      <c r="C29" s="393"/>
      <c r="D29" s="404"/>
      <c r="E29" s="405"/>
      <c r="F29" s="405"/>
      <c r="G29" s="406"/>
    </row>
    <row r="30" spans="1:7">
      <c r="A30" s="414"/>
      <c r="B30" s="393" t="s">
        <v>25</v>
      </c>
      <c r="C30" s="393"/>
      <c r="D30" s="404"/>
      <c r="E30" s="405"/>
      <c r="F30" s="405"/>
      <c r="G30" s="406"/>
    </row>
    <row r="31" spans="1:7" ht="27" customHeight="1">
      <c r="A31" s="414"/>
      <c r="B31" s="393" t="s">
        <v>384</v>
      </c>
      <c r="C31" s="393"/>
      <c r="D31" s="466"/>
      <c r="E31" s="467"/>
      <c r="F31" s="467"/>
      <c r="G31" s="468"/>
    </row>
    <row r="32" spans="1:7">
      <c r="A32" s="414"/>
      <c r="B32" s="393" t="s">
        <v>385</v>
      </c>
      <c r="C32" s="393"/>
      <c r="D32" s="466"/>
      <c r="E32" s="467"/>
      <c r="F32" s="467"/>
      <c r="G32" s="468"/>
    </row>
    <row r="33" spans="1:7" ht="59.1" customHeight="1">
      <c r="A33" s="414"/>
      <c r="B33" s="393" t="s">
        <v>386</v>
      </c>
      <c r="C33" s="393"/>
      <c r="D33" s="407"/>
      <c r="E33" s="408"/>
      <c r="F33" s="408"/>
      <c r="G33" s="409"/>
    </row>
    <row r="34" spans="1:7" ht="59.1" customHeight="1">
      <c r="A34" s="414"/>
      <c r="B34" s="393" t="s">
        <v>387</v>
      </c>
      <c r="C34" s="393"/>
      <c r="D34" s="407"/>
      <c r="E34" s="408"/>
      <c r="F34" s="408"/>
      <c r="G34" s="409"/>
    </row>
    <row r="35" spans="1:7" ht="59.1" customHeight="1">
      <c r="A35" s="414"/>
      <c r="B35" s="393" t="s">
        <v>388</v>
      </c>
      <c r="C35" s="393"/>
      <c r="D35" s="407"/>
      <c r="E35" s="408"/>
      <c r="F35" s="408"/>
      <c r="G35" s="409"/>
    </row>
    <row r="36" spans="1:7" ht="59.1" customHeight="1">
      <c r="A36" s="414"/>
      <c r="B36" s="393" t="s">
        <v>389</v>
      </c>
      <c r="C36" s="393"/>
      <c r="D36" s="407"/>
      <c r="E36" s="408"/>
      <c r="F36" s="408"/>
      <c r="G36" s="409"/>
    </row>
    <row r="37" spans="1:7" ht="59.1" customHeight="1" thickBot="1">
      <c r="A37" s="426"/>
      <c r="B37" s="488" t="s">
        <v>26</v>
      </c>
      <c r="C37" s="488"/>
      <c r="D37" s="399"/>
      <c r="E37" s="399"/>
      <c r="F37" s="399"/>
      <c r="G37" s="400"/>
    </row>
    <row r="38" spans="1:7" ht="25.5" customHeight="1">
      <c r="A38" s="362">
        <v>6</v>
      </c>
      <c r="B38" s="480" t="s">
        <v>27</v>
      </c>
      <c r="C38" s="481"/>
      <c r="D38" s="481"/>
      <c r="E38" s="481"/>
      <c r="F38" s="481"/>
      <c r="G38" s="482"/>
    </row>
    <row r="39" spans="1:7" ht="27" customHeight="1">
      <c r="A39" s="363"/>
      <c r="B39" s="486" t="s">
        <v>28</v>
      </c>
      <c r="C39" s="487"/>
      <c r="D39" s="101" t="s">
        <v>401</v>
      </c>
      <c r="E39" s="101" t="s">
        <v>402</v>
      </c>
      <c r="F39" s="101" t="s">
        <v>403</v>
      </c>
      <c r="G39" s="102" t="s">
        <v>404</v>
      </c>
    </row>
    <row r="40" spans="1:7">
      <c r="A40" s="363"/>
      <c r="B40" s="396" t="s">
        <v>29</v>
      </c>
      <c r="C40" s="396"/>
      <c r="D40" s="242"/>
      <c r="E40" s="242"/>
      <c r="F40" s="242"/>
      <c r="G40" s="243"/>
    </row>
    <row r="41" spans="1:7">
      <c r="A41" s="363"/>
      <c r="B41" s="396" t="s">
        <v>391</v>
      </c>
      <c r="C41" s="396"/>
      <c r="D41" s="242"/>
      <c r="E41" s="242"/>
      <c r="F41" s="242"/>
      <c r="G41" s="243"/>
    </row>
    <row r="42" spans="1:7">
      <c r="A42" s="363"/>
      <c r="B42" s="396" t="s">
        <v>390</v>
      </c>
      <c r="C42" s="396"/>
      <c r="D42" s="342">
        <f>SUM(D40:D41)</f>
        <v>0</v>
      </c>
      <c r="E42" s="342">
        <f>SUM(E40:E41)</f>
        <v>0</v>
      </c>
      <c r="F42" s="342">
        <f>SUM(F40:F41)</f>
        <v>0</v>
      </c>
      <c r="G42" s="343">
        <f>SUM(G40:G41)</f>
        <v>0</v>
      </c>
    </row>
    <row r="43" spans="1:7" ht="12.75" customHeight="1">
      <c r="A43" s="363"/>
      <c r="B43" s="417" t="s">
        <v>30</v>
      </c>
      <c r="C43" s="417"/>
      <c r="D43" s="417"/>
      <c r="E43" s="417"/>
      <c r="F43" s="417"/>
      <c r="G43" s="494"/>
    </row>
    <row r="44" spans="1:7">
      <c r="A44" s="363"/>
      <c r="B44" s="396" t="s">
        <v>29</v>
      </c>
      <c r="C44" s="396"/>
      <c r="D44" s="242"/>
      <c r="E44" s="242"/>
      <c r="F44" s="242"/>
      <c r="G44" s="243"/>
    </row>
    <row r="45" spans="1:7">
      <c r="A45" s="363"/>
      <c r="B45" s="396" t="s">
        <v>391</v>
      </c>
      <c r="C45" s="396"/>
      <c r="D45" s="242"/>
      <c r="E45" s="242"/>
      <c r="F45" s="242"/>
      <c r="G45" s="243"/>
    </row>
    <row r="46" spans="1:7" ht="13.5" thickBot="1">
      <c r="A46" s="364"/>
      <c r="B46" s="483" t="s">
        <v>390</v>
      </c>
      <c r="C46" s="483"/>
      <c r="D46" s="344">
        <f>SUM(D44:D45)</f>
        <v>0</v>
      </c>
      <c r="E46" s="344">
        <f>SUM(E44:E45)</f>
        <v>0</v>
      </c>
      <c r="F46" s="344">
        <f>SUM(F44:F45)</f>
        <v>0</v>
      </c>
      <c r="G46" s="345">
        <f>SUM(G44:G45)</f>
        <v>0</v>
      </c>
    </row>
    <row r="47" spans="1:7" ht="28.5" customHeight="1">
      <c r="A47" s="362">
        <v>7</v>
      </c>
      <c r="B47" s="490" t="s">
        <v>31</v>
      </c>
      <c r="C47" s="491"/>
      <c r="D47" s="492"/>
      <c r="E47" s="492"/>
      <c r="F47" s="492"/>
      <c r="G47" s="493"/>
    </row>
    <row r="48" spans="1:7">
      <c r="A48" s="414"/>
      <c r="B48" s="394" t="s">
        <v>32</v>
      </c>
      <c r="C48" s="395"/>
      <c r="D48" s="101" t="s">
        <v>405</v>
      </c>
      <c r="E48" s="101" t="s">
        <v>402</v>
      </c>
      <c r="F48" s="101" t="s">
        <v>403</v>
      </c>
      <c r="G48" s="102" t="s">
        <v>404</v>
      </c>
    </row>
    <row r="49" spans="1:12">
      <c r="A49" s="414"/>
      <c r="B49" s="396" t="s">
        <v>33</v>
      </c>
      <c r="C49" s="396"/>
      <c r="D49" s="242"/>
      <c r="E49" s="242"/>
      <c r="F49" s="242"/>
      <c r="G49" s="243"/>
    </row>
    <row r="50" spans="1:12">
      <c r="A50" s="414"/>
      <c r="B50" s="397" t="s">
        <v>392</v>
      </c>
      <c r="C50" s="398"/>
      <c r="D50" s="242"/>
      <c r="E50" s="242"/>
      <c r="F50" s="242"/>
      <c r="G50" s="243"/>
    </row>
    <row r="51" spans="1:12">
      <c r="A51" s="414"/>
      <c r="B51" s="397" t="s">
        <v>393</v>
      </c>
      <c r="C51" s="398"/>
      <c r="D51" s="346">
        <f>SUM(D49:D50)</f>
        <v>0</v>
      </c>
      <c r="E51" s="346">
        <f>SUM(E49:E50)</f>
        <v>0</v>
      </c>
      <c r="F51" s="346">
        <f>SUM(F49:F50)</f>
        <v>0</v>
      </c>
      <c r="G51" s="347">
        <f>SUM(G49:G50)</f>
        <v>0</v>
      </c>
    </row>
    <row r="52" spans="1:12" ht="12.75" customHeight="1">
      <c r="A52" s="414"/>
      <c r="B52" s="394" t="s">
        <v>34</v>
      </c>
      <c r="C52" s="454"/>
      <c r="D52" s="454"/>
      <c r="E52" s="454"/>
      <c r="F52" s="454"/>
      <c r="G52" s="479"/>
    </row>
    <row r="53" spans="1:12">
      <c r="A53" s="414"/>
      <c r="B53" s="396" t="s">
        <v>33</v>
      </c>
      <c r="C53" s="396"/>
      <c r="D53" s="242"/>
      <c r="E53" s="242"/>
      <c r="F53" s="242"/>
      <c r="G53" s="243"/>
    </row>
    <row r="54" spans="1:12">
      <c r="A54" s="414"/>
      <c r="B54" s="397" t="s">
        <v>392</v>
      </c>
      <c r="C54" s="398"/>
      <c r="D54" s="242"/>
      <c r="E54" s="242"/>
      <c r="F54" s="242"/>
      <c r="G54" s="243"/>
    </row>
    <row r="55" spans="1:12" ht="13.5" thickBot="1">
      <c r="A55" s="426"/>
      <c r="B55" s="484" t="s">
        <v>393</v>
      </c>
      <c r="C55" s="485"/>
      <c r="D55" s="348">
        <f>SUM(D53:D54)</f>
        <v>0</v>
      </c>
      <c r="E55" s="348">
        <f>SUM(E53:E54)</f>
        <v>0</v>
      </c>
      <c r="F55" s="348">
        <f>SUM(F53:F54)</f>
        <v>0</v>
      </c>
      <c r="G55" s="349">
        <f>SUM(G53:G54)</f>
        <v>0</v>
      </c>
    </row>
    <row r="56" spans="1:12" ht="15.75" customHeight="1">
      <c r="A56" s="350">
        <v>8</v>
      </c>
      <c r="B56" s="353" t="s">
        <v>425</v>
      </c>
      <c r="C56" s="353"/>
      <c r="D56" s="353"/>
      <c r="E56" s="353"/>
      <c r="F56" s="353"/>
      <c r="G56" s="354"/>
      <c r="H56" s="184"/>
      <c r="I56" s="184"/>
      <c r="J56" s="184"/>
      <c r="K56" s="184"/>
      <c r="L56" s="184"/>
    </row>
    <row r="57" spans="1:12" ht="15.75" customHeight="1">
      <c r="A57" s="351"/>
      <c r="B57" s="355" t="s">
        <v>412</v>
      </c>
      <c r="C57" s="355"/>
      <c r="D57" s="356"/>
      <c r="E57" s="357"/>
      <c r="F57" s="357"/>
      <c r="G57" s="358"/>
      <c r="H57" s="184"/>
      <c r="I57" s="184"/>
      <c r="J57" s="184"/>
      <c r="K57" s="184"/>
      <c r="L57" s="184"/>
    </row>
    <row r="58" spans="1:12" ht="15.75" customHeight="1">
      <c r="A58" s="351"/>
      <c r="B58" s="355" t="s">
        <v>413</v>
      </c>
      <c r="C58" s="355"/>
      <c r="D58" s="356"/>
      <c r="E58" s="357"/>
      <c r="F58" s="357"/>
      <c r="G58" s="358"/>
      <c r="H58" s="184"/>
      <c r="I58" s="184"/>
      <c r="J58" s="184"/>
      <c r="K58" s="184"/>
      <c r="L58" s="184"/>
    </row>
    <row r="59" spans="1:12" ht="15.75" customHeight="1" thickBot="1">
      <c r="A59" s="352"/>
      <c r="B59" s="359" t="s">
        <v>414</v>
      </c>
      <c r="C59" s="359"/>
      <c r="D59" s="356"/>
      <c r="E59" s="357"/>
      <c r="F59" s="357"/>
      <c r="G59" s="358"/>
      <c r="H59" s="184"/>
      <c r="I59" s="184"/>
      <c r="J59" s="184"/>
      <c r="K59" s="184"/>
      <c r="L59" s="184"/>
    </row>
    <row r="60" spans="1:12" ht="27" customHeight="1">
      <c r="A60" s="362">
        <v>9</v>
      </c>
      <c r="B60" s="410" t="s">
        <v>411</v>
      </c>
      <c r="C60" s="411"/>
      <c r="D60" s="98"/>
      <c r="E60" s="374" t="s">
        <v>410</v>
      </c>
      <c r="F60" s="375"/>
      <c r="G60" s="376"/>
    </row>
    <row r="61" spans="1:12" ht="27" customHeight="1" thickBot="1">
      <c r="A61" s="426"/>
      <c r="B61" s="412"/>
      <c r="C61" s="413"/>
      <c r="D61" s="99"/>
      <c r="E61" s="377"/>
      <c r="F61" s="378"/>
      <c r="G61" s="379"/>
    </row>
    <row r="62" spans="1:12" ht="12.75" customHeight="1">
      <c r="A62" s="362">
        <v>10</v>
      </c>
      <c r="B62" s="365" t="s">
        <v>35</v>
      </c>
      <c r="C62" s="366"/>
      <c r="D62" s="366"/>
      <c r="E62" s="366"/>
      <c r="F62" s="366"/>
      <c r="G62" s="367"/>
    </row>
    <row r="63" spans="1:12">
      <c r="A63" s="363"/>
      <c r="B63" s="368" t="s">
        <v>36</v>
      </c>
      <c r="C63" s="369"/>
      <c r="D63" s="369"/>
      <c r="E63" s="369"/>
      <c r="F63" s="369"/>
      <c r="G63" s="370"/>
    </row>
    <row r="64" spans="1:12">
      <c r="A64" s="363"/>
      <c r="B64" s="371" t="s">
        <v>37</v>
      </c>
      <c r="C64" s="372"/>
      <c r="D64" s="372"/>
      <c r="E64" s="372"/>
      <c r="F64" s="372"/>
      <c r="G64" s="373"/>
    </row>
    <row r="65" spans="1:12">
      <c r="A65" s="363"/>
      <c r="B65" s="371" t="s">
        <v>38</v>
      </c>
      <c r="C65" s="372"/>
      <c r="D65" s="372"/>
      <c r="E65" s="372"/>
      <c r="F65" s="372"/>
      <c r="G65" s="373"/>
    </row>
    <row r="66" spans="1:12">
      <c r="A66" s="363"/>
      <c r="B66" s="371" t="s">
        <v>39</v>
      </c>
      <c r="C66" s="372"/>
      <c r="D66" s="372"/>
      <c r="E66" s="372"/>
      <c r="F66" s="372"/>
      <c r="G66" s="373"/>
    </row>
    <row r="67" spans="1:12">
      <c r="A67" s="363"/>
      <c r="B67" s="371" t="s">
        <v>40</v>
      </c>
      <c r="C67" s="372"/>
      <c r="D67" s="372"/>
      <c r="E67" s="372"/>
      <c r="F67" s="372"/>
      <c r="G67" s="373"/>
    </row>
    <row r="68" spans="1:12">
      <c r="A68" s="363"/>
      <c r="B68" s="371" t="s">
        <v>41</v>
      </c>
      <c r="C68" s="372"/>
      <c r="D68" s="372"/>
      <c r="E68" s="372"/>
      <c r="F68" s="372"/>
      <c r="G68" s="373"/>
    </row>
    <row r="69" spans="1:12">
      <c r="A69" s="363"/>
      <c r="B69" s="371" t="s">
        <v>42</v>
      </c>
      <c r="C69" s="372"/>
      <c r="D69" s="372"/>
      <c r="E69" s="372"/>
      <c r="F69" s="372"/>
      <c r="G69" s="373"/>
    </row>
    <row r="70" spans="1:12" ht="13.5" thickBot="1">
      <c r="A70" s="364"/>
      <c r="B70" s="469" t="s">
        <v>43</v>
      </c>
      <c r="C70" s="470"/>
      <c r="D70" s="470"/>
      <c r="E70" s="470"/>
      <c r="F70" s="470"/>
      <c r="G70" s="471"/>
    </row>
    <row r="71" spans="1:12" ht="12.75" customHeight="1">
      <c r="A71" s="350">
        <v>11</v>
      </c>
      <c r="B71" s="473" t="s">
        <v>408</v>
      </c>
      <c r="C71" s="474"/>
      <c r="D71" s="474"/>
      <c r="E71" s="474"/>
      <c r="F71" s="474"/>
      <c r="G71" s="475"/>
      <c r="H71" s="184"/>
      <c r="I71" s="184"/>
      <c r="J71" s="184"/>
      <c r="K71" s="184"/>
      <c r="L71" s="184"/>
    </row>
    <row r="72" spans="1:12">
      <c r="A72" s="414"/>
      <c r="B72" s="386" t="s">
        <v>409</v>
      </c>
      <c r="C72" s="387"/>
      <c r="D72" s="387"/>
      <c r="E72" s="387"/>
      <c r="F72" s="387"/>
      <c r="G72" s="388"/>
      <c r="H72" s="184"/>
      <c r="I72" s="184"/>
      <c r="J72" s="184"/>
      <c r="K72" s="184"/>
      <c r="L72" s="184"/>
    </row>
    <row r="73" spans="1:12" ht="100.5" customHeight="1" thickBot="1">
      <c r="A73" s="352"/>
      <c r="B73" s="476"/>
      <c r="C73" s="477"/>
      <c r="D73" s="477"/>
      <c r="E73" s="477"/>
      <c r="F73" s="477"/>
      <c r="G73" s="478"/>
    </row>
    <row r="74" spans="1:12" ht="69.95" customHeight="1" thickBot="1">
      <c r="A74" s="362">
        <v>12</v>
      </c>
      <c r="B74" s="183" t="s">
        <v>44</v>
      </c>
      <c r="C74" s="262"/>
      <c r="E74" s="183" t="s">
        <v>45</v>
      </c>
      <c r="F74" s="360"/>
      <c r="G74" s="361"/>
    </row>
    <row r="75" spans="1:12" ht="69.95" customHeight="1" thickBot="1">
      <c r="A75" s="414"/>
      <c r="B75" s="183" t="s">
        <v>46</v>
      </c>
      <c r="C75" s="224"/>
      <c r="E75" s="183" t="s">
        <v>47</v>
      </c>
      <c r="F75" s="380"/>
      <c r="G75" s="381"/>
    </row>
    <row r="76" spans="1:12" ht="69.95" customHeight="1" thickBot="1">
      <c r="A76" s="414"/>
      <c r="C76" s="186" t="s">
        <v>15</v>
      </c>
      <c r="F76" s="382" t="s">
        <v>48</v>
      </c>
      <c r="G76" s="383"/>
    </row>
    <row r="77" spans="1:12" ht="33.75" customHeight="1" thickBot="1">
      <c r="A77" s="426"/>
      <c r="B77" s="185"/>
      <c r="C77" s="187" t="s">
        <v>49</v>
      </c>
      <c r="D77" s="185"/>
      <c r="E77" s="185"/>
      <c r="F77" s="384" t="s">
        <v>50</v>
      </c>
      <c r="G77" s="385"/>
    </row>
    <row r="78" spans="1:12" ht="27" customHeight="1">
      <c r="A78" s="472" t="s">
        <v>617</v>
      </c>
      <c r="B78" s="472"/>
      <c r="C78" s="472"/>
      <c r="D78" s="472"/>
      <c r="E78" s="472"/>
      <c r="F78" s="472"/>
      <c r="G78" s="472"/>
    </row>
    <row r="79" spans="1:12" ht="40.5" customHeight="1">
      <c r="A79" s="472" t="s">
        <v>406</v>
      </c>
      <c r="B79" s="472"/>
      <c r="C79" s="472"/>
      <c r="D79" s="472"/>
      <c r="E79" s="472"/>
      <c r="F79" s="472"/>
      <c r="G79" s="472"/>
    </row>
    <row r="80" spans="1:12" ht="27" customHeight="1">
      <c r="A80" s="387" t="s">
        <v>51</v>
      </c>
      <c r="B80" s="387"/>
      <c r="C80" s="387"/>
      <c r="D80" s="387"/>
      <c r="E80" s="387"/>
      <c r="F80" s="387"/>
      <c r="G80" s="387"/>
    </row>
    <row r="81" spans="1:7" ht="15.75" customHeight="1">
      <c r="A81" s="464" t="s">
        <v>52</v>
      </c>
      <c r="B81" s="464"/>
      <c r="C81" s="464"/>
      <c r="D81" s="464"/>
      <c r="E81" s="464"/>
      <c r="F81" s="464"/>
      <c r="G81" s="464"/>
    </row>
    <row r="82" spans="1:7" ht="51" customHeight="1">
      <c r="A82" s="465" t="s">
        <v>614</v>
      </c>
      <c r="B82" s="465"/>
      <c r="C82" s="465"/>
      <c r="D82" s="465"/>
      <c r="E82" s="465"/>
      <c r="F82" s="465"/>
      <c r="G82" s="465"/>
    </row>
  </sheetData>
  <sheetProtection algorithmName="SHA-512" hashValue="x20VWYt3bYOiH1wtbEmWg4IRYVjTCR12ui9CStAZv70TyXIidH9xbS7xbTAlOh2M+4/32zqQLJ/KrCXvKTW4iA==" saltValue="2k6JQhAFTP7ZkJuVZCaqeQ==" spinCount="100000" sheet="1" formatCells="0" formatColumns="0" formatRows="0" selectLockedCells="1"/>
  <mergeCells count="119">
    <mergeCell ref="B55:C55"/>
    <mergeCell ref="A38:A46"/>
    <mergeCell ref="B45:C45"/>
    <mergeCell ref="B40:C40"/>
    <mergeCell ref="B39:C39"/>
    <mergeCell ref="B42:C42"/>
    <mergeCell ref="B37:C37"/>
    <mergeCell ref="A47:A55"/>
    <mergeCell ref="B25:C25"/>
    <mergeCell ref="B47:G47"/>
    <mergeCell ref="B51:C51"/>
    <mergeCell ref="B54:C54"/>
    <mergeCell ref="A26:A37"/>
    <mergeCell ref="B26:G26"/>
    <mergeCell ref="B31:C31"/>
    <mergeCell ref="B32:C32"/>
    <mergeCell ref="B43:G43"/>
    <mergeCell ref="B41:C41"/>
    <mergeCell ref="A81:G81"/>
    <mergeCell ref="A82:G82"/>
    <mergeCell ref="D31:G31"/>
    <mergeCell ref="D32:G32"/>
    <mergeCell ref="D27:G27"/>
    <mergeCell ref="A80:G80"/>
    <mergeCell ref="B66:G66"/>
    <mergeCell ref="B67:G67"/>
    <mergeCell ref="B70:G70"/>
    <mergeCell ref="A79:G79"/>
    <mergeCell ref="A78:G78"/>
    <mergeCell ref="A71:A73"/>
    <mergeCell ref="B71:G71"/>
    <mergeCell ref="B73:G73"/>
    <mergeCell ref="A74:A77"/>
    <mergeCell ref="B52:G52"/>
    <mergeCell ref="B53:C53"/>
    <mergeCell ref="D35:G35"/>
    <mergeCell ref="D36:G36"/>
    <mergeCell ref="B33:C33"/>
    <mergeCell ref="B38:G38"/>
    <mergeCell ref="B44:C44"/>
    <mergeCell ref="B46:C46"/>
    <mergeCell ref="A60:A61"/>
    <mergeCell ref="C1:G1"/>
    <mergeCell ref="A2:C2"/>
    <mergeCell ref="D2:G2"/>
    <mergeCell ref="A3:A12"/>
    <mergeCell ref="B3:F3"/>
    <mergeCell ref="B4:F4"/>
    <mergeCell ref="B5:F5"/>
    <mergeCell ref="B6:F6"/>
    <mergeCell ref="B7:F7"/>
    <mergeCell ref="B8:F8"/>
    <mergeCell ref="B9:F9"/>
    <mergeCell ref="C11:F11"/>
    <mergeCell ref="B12:C12"/>
    <mergeCell ref="D12:G12"/>
    <mergeCell ref="B10:F10"/>
    <mergeCell ref="A13:A19"/>
    <mergeCell ref="B13:G13"/>
    <mergeCell ref="B14:C14"/>
    <mergeCell ref="D14:G14"/>
    <mergeCell ref="B15:C15"/>
    <mergeCell ref="D15:G15"/>
    <mergeCell ref="B16:B19"/>
    <mergeCell ref="D25:E25"/>
    <mergeCell ref="F25:G25"/>
    <mergeCell ref="D19:G19"/>
    <mergeCell ref="B23:C23"/>
    <mergeCell ref="D23:G23"/>
    <mergeCell ref="A20:A23"/>
    <mergeCell ref="B24:C24"/>
    <mergeCell ref="D24:G24"/>
    <mergeCell ref="B20:C20"/>
    <mergeCell ref="D20:G20"/>
    <mergeCell ref="B21:C21"/>
    <mergeCell ref="D21:G21"/>
    <mergeCell ref="B22:C22"/>
    <mergeCell ref="D22:G22"/>
    <mergeCell ref="F75:G75"/>
    <mergeCell ref="F76:G76"/>
    <mergeCell ref="F77:G77"/>
    <mergeCell ref="B72:G72"/>
    <mergeCell ref="D16:G16"/>
    <mergeCell ref="D17:G17"/>
    <mergeCell ref="D18:G18"/>
    <mergeCell ref="B34:C34"/>
    <mergeCell ref="B35:C35"/>
    <mergeCell ref="B48:C48"/>
    <mergeCell ref="B49:C49"/>
    <mergeCell ref="B50:C50"/>
    <mergeCell ref="B29:C29"/>
    <mergeCell ref="B30:C30"/>
    <mergeCell ref="B27:C27"/>
    <mergeCell ref="D37:G37"/>
    <mergeCell ref="B28:C28"/>
    <mergeCell ref="D28:G28"/>
    <mergeCell ref="D29:G29"/>
    <mergeCell ref="D30:G30"/>
    <mergeCell ref="B36:C36"/>
    <mergeCell ref="D33:G33"/>
    <mergeCell ref="D34:G34"/>
    <mergeCell ref="B60:C61"/>
    <mergeCell ref="A56:A59"/>
    <mergeCell ref="B56:G56"/>
    <mergeCell ref="B57:C57"/>
    <mergeCell ref="D57:G57"/>
    <mergeCell ref="B58:C58"/>
    <mergeCell ref="D58:G58"/>
    <mergeCell ref="B59:C59"/>
    <mergeCell ref="D59:G59"/>
    <mergeCell ref="F74:G74"/>
    <mergeCell ref="A62:A70"/>
    <mergeCell ref="B62:G62"/>
    <mergeCell ref="B63:G63"/>
    <mergeCell ref="B68:G68"/>
    <mergeCell ref="B69:G69"/>
    <mergeCell ref="B64:G64"/>
    <mergeCell ref="B65:G65"/>
    <mergeCell ref="E60:G61"/>
  </mergeCells>
  <pageMargins left="0.23622047244094491" right="0.23622047244094491" top="0.74803149606299213" bottom="0.74803149606299213" header="0.31496062992125984" footer="0.31496062992125984"/>
  <pageSetup paperSize="9" scale="99" fitToWidth="0" fitToHeight="0" orientation="portrait" r:id="rId1"/>
  <headerFooter>
    <oddHeader>&amp;RŽiadosť o pripojenie zariadenia na uskladňovanie elektriny do prenosovej sústavy</oddHeader>
    <oddFooter>&amp;R&amp;P/&amp;N</oddFooter>
  </headerFooter>
  <rowBreaks count="1" manualBreakCount="1">
    <brk id="55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771525</xdr:colOff>
                <xdr:row>0</xdr:row>
                <xdr:rowOff>819150</xdr:rowOff>
              </to>
            </anchor>
          </objectPr>
        </oleObject>
      </mc:Choice>
      <mc:Fallback>
        <oleObject progId="PBrush" shapeId="204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6</xdr:col>
                    <xdr:colOff>342900</xdr:colOff>
                    <xdr:row>2</xdr:row>
                    <xdr:rowOff>66675</xdr:rowOff>
                  </from>
                  <to>
                    <xdr:col>6</xdr:col>
                    <xdr:colOff>647700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66675</xdr:rowOff>
                  </from>
                  <to>
                    <xdr:col>6</xdr:col>
                    <xdr:colOff>647700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6</xdr:col>
                    <xdr:colOff>342900</xdr:colOff>
                    <xdr:row>4</xdr:row>
                    <xdr:rowOff>66675</xdr:rowOff>
                  </from>
                  <to>
                    <xdr:col>6</xdr:col>
                    <xdr:colOff>647700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5</xdr:row>
                    <xdr:rowOff>66675</xdr:rowOff>
                  </from>
                  <to>
                    <xdr:col>6</xdr:col>
                    <xdr:colOff>647700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6</xdr:col>
                    <xdr:colOff>342900</xdr:colOff>
                    <xdr:row>7</xdr:row>
                    <xdr:rowOff>66675</xdr:rowOff>
                  </from>
                  <to>
                    <xdr:col>6</xdr:col>
                    <xdr:colOff>647700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342900</xdr:colOff>
                    <xdr:row>6</xdr:row>
                    <xdr:rowOff>66675</xdr:rowOff>
                  </from>
                  <to>
                    <xdr:col>6</xdr:col>
                    <xdr:colOff>647700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Option Button 24">
              <controlPr defaultSize="0" autoFill="0" autoLine="0" autoPict="0">
                <anchor moveWithCells="1">
                  <from>
                    <xdr:col>3</xdr:col>
                    <xdr:colOff>228600</xdr:colOff>
                    <xdr:row>59</xdr:row>
                    <xdr:rowOff>66675</xdr:rowOff>
                  </from>
                  <to>
                    <xdr:col>4</xdr:col>
                    <xdr:colOff>66675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Option Button 25">
              <controlPr defaultSize="0" autoFill="0" autoLine="0" autoPict="0">
                <anchor moveWithCells="1">
                  <from>
                    <xdr:col>3</xdr:col>
                    <xdr:colOff>238125</xdr:colOff>
                    <xdr:row>60</xdr:row>
                    <xdr:rowOff>66675</xdr:rowOff>
                  </from>
                  <to>
                    <xdr:col>4</xdr:col>
                    <xdr:colOff>76200</xdr:colOff>
                    <xdr:row>60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4" name="Check Box 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66675</xdr:rowOff>
                  </from>
                  <to>
                    <xdr:col>6</xdr:col>
                    <xdr:colOff>647700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66675</xdr:rowOff>
                  </from>
                  <to>
                    <xdr:col>6</xdr:col>
                    <xdr:colOff>647700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5" name="Check Box 19">
              <controlPr defaultSize="0" autoFill="0" autoLine="0" autoPict="0" altText="110 kV">
                <anchor moveWithCells="1">
                  <from>
                    <xdr:col>3</xdr:col>
                    <xdr:colOff>809625</xdr:colOff>
                    <xdr:row>24</xdr:row>
                    <xdr:rowOff>85725</xdr:rowOff>
                  </from>
                  <to>
                    <xdr:col>4</xdr:col>
                    <xdr:colOff>819150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6" name="Check Box 20">
              <controlPr defaultSize="0" autoFill="0" autoLine="0" autoPict="0">
                <anchor moveWithCells="1">
                  <from>
                    <xdr:col>5</xdr:col>
                    <xdr:colOff>581025</xdr:colOff>
                    <xdr:row>24</xdr:row>
                    <xdr:rowOff>85725</xdr:rowOff>
                  </from>
                  <to>
                    <xdr:col>6</xdr:col>
                    <xdr:colOff>590550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7" name="Check Box 9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66675</xdr:rowOff>
                  </from>
                  <to>
                    <xdr:col>6</xdr:col>
                    <xdr:colOff>647700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AF05-6CB8-4F48-A7D6-2507F972F303}">
  <sheetPr>
    <pageSetUpPr fitToPage="1"/>
  </sheetPr>
  <dimension ref="A1:X53"/>
  <sheetViews>
    <sheetView view="pageBreakPreview" zoomScaleNormal="115" zoomScaleSheetLayoutView="100" workbookViewId="0">
      <selection activeCell="E11" sqref="E11"/>
    </sheetView>
  </sheetViews>
  <sheetFormatPr defaultColWidth="9.140625" defaultRowHeight="12.75"/>
  <cols>
    <col min="1" max="1" width="15.7109375" style="341" customWidth="1"/>
    <col min="2" max="6" width="15.7109375" style="334" customWidth="1"/>
    <col min="7" max="16384" width="9.140625" style="334"/>
  </cols>
  <sheetData>
    <row r="1" spans="1:24" ht="15">
      <c r="A1" s="549" t="s">
        <v>613</v>
      </c>
      <c r="B1" s="549"/>
      <c r="C1" s="549"/>
      <c r="D1" s="549"/>
      <c r="E1" s="549"/>
      <c r="F1" s="549"/>
    </row>
    <row r="2" spans="1:24" ht="36" thickBot="1">
      <c r="A2" s="550" t="s">
        <v>543</v>
      </c>
      <c r="B2" s="550"/>
      <c r="C2" s="550"/>
      <c r="D2" s="550"/>
      <c r="E2" s="550"/>
      <c r="F2" s="550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1:24" ht="67.5" customHeight="1">
      <c r="A3" s="530" t="s">
        <v>544</v>
      </c>
      <c r="B3" s="531"/>
      <c r="C3" s="531"/>
      <c r="D3" s="531"/>
      <c r="E3" s="531"/>
      <c r="F3" s="532"/>
    </row>
    <row r="4" spans="1:24" ht="16.5" customHeight="1">
      <c r="A4" s="551" t="s">
        <v>545</v>
      </c>
      <c r="B4" s="552"/>
      <c r="C4" s="552"/>
      <c r="D4" s="553"/>
      <c r="E4" s="497"/>
      <c r="F4" s="498"/>
    </row>
    <row r="5" spans="1:24" ht="16.5" customHeight="1" thickBot="1">
      <c r="A5" s="546" t="s">
        <v>546</v>
      </c>
      <c r="B5" s="547"/>
      <c r="C5" s="547"/>
      <c r="D5" s="548"/>
      <c r="E5" s="501"/>
      <c r="F5" s="502"/>
    </row>
    <row r="6" spans="1:24" ht="33" customHeight="1">
      <c r="A6" s="522" t="s">
        <v>547</v>
      </c>
      <c r="B6" s="523"/>
      <c r="C6" s="523"/>
      <c r="D6" s="523"/>
      <c r="E6" s="523"/>
      <c r="F6" s="524"/>
    </row>
    <row r="7" spans="1:24" ht="16.5" customHeight="1" thickBot="1">
      <c r="A7" s="525" t="s">
        <v>548</v>
      </c>
      <c r="B7" s="526"/>
      <c r="C7" s="526"/>
      <c r="D7" s="527"/>
      <c r="E7" s="528"/>
      <c r="F7" s="529"/>
    </row>
    <row r="8" spans="1:24" ht="54.95" customHeight="1">
      <c r="A8" s="530" t="s">
        <v>549</v>
      </c>
      <c r="B8" s="531"/>
      <c r="C8" s="531"/>
      <c r="D8" s="531"/>
      <c r="E8" s="531"/>
      <c r="F8" s="532"/>
    </row>
    <row r="9" spans="1:24" ht="16.5" customHeight="1">
      <c r="A9" s="533" t="s">
        <v>550</v>
      </c>
      <c r="B9" s="535" t="s">
        <v>551</v>
      </c>
      <c r="C9" s="536"/>
      <c r="D9" s="537" t="s">
        <v>550</v>
      </c>
      <c r="E9" s="535" t="s">
        <v>551</v>
      </c>
      <c r="F9" s="539"/>
    </row>
    <row r="10" spans="1:24" ht="33" customHeight="1">
      <c r="A10" s="534"/>
      <c r="B10" s="335" t="s">
        <v>552</v>
      </c>
      <c r="C10" s="335" t="s">
        <v>553</v>
      </c>
      <c r="D10" s="538"/>
      <c r="E10" s="335" t="s">
        <v>552</v>
      </c>
      <c r="F10" s="336" t="s">
        <v>553</v>
      </c>
    </row>
    <row r="11" spans="1:24" ht="16.5">
      <c r="A11" s="337" t="s">
        <v>554</v>
      </c>
      <c r="B11" s="278"/>
      <c r="C11" s="278"/>
      <c r="D11" s="338" t="s">
        <v>555</v>
      </c>
      <c r="E11" s="278"/>
      <c r="F11" s="279"/>
    </row>
    <row r="12" spans="1:24" ht="16.5">
      <c r="A12" s="337" t="s">
        <v>556</v>
      </c>
      <c r="B12" s="278"/>
      <c r="C12" s="278"/>
      <c r="D12" s="338" t="s">
        <v>557</v>
      </c>
      <c r="E12" s="278"/>
      <c r="F12" s="279"/>
    </row>
    <row r="13" spans="1:24" ht="16.5">
      <c r="A13" s="337" t="s">
        <v>558</v>
      </c>
      <c r="B13" s="278"/>
      <c r="C13" s="278"/>
      <c r="D13" s="338" t="s">
        <v>559</v>
      </c>
      <c r="E13" s="278"/>
      <c r="F13" s="279"/>
    </row>
    <row r="14" spans="1:24" ht="16.5">
      <c r="A14" s="337" t="s">
        <v>560</v>
      </c>
      <c r="B14" s="278"/>
      <c r="C14" s="278"/>
      <c r="D14" s="338" t="s">
        <v>561</v>
      </c>
      <c r="E14" s="278"/>
      <c r="F14" s="279"/>
    </row>
    <row r="15" spans="1:24" ht="16.5">
      <c r="A15" s="337" t="s">
        <v>562</v>
      </c>
      <c r="B15" s="278"/>
      <c r="C15" s="278"/>
      <c r="D15" s="338" t="s">
        <v>563</v>
      </c>
      <c r="E15" s="278"/>
      <c r="F15" s="279"/>
    </row>
    <row r="16" spans="1:24" ht="16.5">
      <c r="A16" s="337" t="s">
        <v>564</v>
      </c>
      <c r="B16" s="278"/>
      <c r="C16" s="278"/>
      <c r="D16" s="338" t="s">
        <v>565</v>
      </c>
      <c r="E16" s="278"/>
      <c r="F16" s="279"/>
    </row>
    <row r="17" spans="1:6" ht="16.5">
      <c r="A17" s="337" t="s">
        <v>566</v>
      </c>
      <c r="B17" s="278"/>
      <c r="C17" s="278"/>
      <c r="D17" s="338" t="s">
        <v>567</v>
      </c>
      <c r="E17" s="278"/>
      <c r="F17" s="279"/>
    </row>
    <row r="18" spans="1:6" ht="16.5">
      <c r="A18" s="337" t="s">
        <v>568</v>
      </c>
      <c r="B18" s="278"/>
      <c r="C18" s="278"/>
      <c r="D18" s="339" t="s">
        <v>569</v>
      </c>
      <c r="E18" s="278"/>
      <c r="F18" s="279"/>
    </row>
    <row r="19" spans="1:6" ht="16.5">
      <c r="A19" s="337" t="s">
        <v>570</v>
      </c>
      <c r="B19" s="278"/>
      <c r="C19" s="278"/>
      <c r="D19" s="338" t="s">
        <v>571</v>
      </c>
      <c r="E19" s="278"/>
      <c r="F19" s="279"/>
    </row>
    <row r="20" spans="1:6" ht="16.5">
      <c r="A20" s="337" t="s">
        <v>572</v>
      </c>
      <c r="B20" s="278"/>
      <c r="C20" s="278"/>
      <c r="D20" s="338" t="s">
        <v>573</v>
      </c>
      <c r="E20" s="278"/>
      <c r="F20" s="279"/>
    </row>
    <row r="21" spans="1:6" ht="16.5">
      <c r="A21" s="337" t="s">
        <v>574</v>
      </c>
      <c r="B21" s="278"/>
      <c r="C21" s="278"/>
      <c r="D21" s="338" t="s">
        <v>575</v>
      </c>
      <c r="E21" s="278"/>
      <c r="F21" s="279"/>
    </row>
    <row r="22" spans="1:6" ht="16.5">
      <c r="A22" s="337" t="s">
        <v>576</v>
      </c>
      <c r="B22" s="278"/>
      <c r="C22" s="278"/>
      <c r="D22" s="338" t="s">
        <v>577</v>
      </c>
      <c r="E22" s="278"/>
      <c r="F22" s="279"/>
    </row>
    <row r="23" spans="1:6" ht="16.5">
      <c r="A23" s="337" t="s">
        <v>578</v>
      </c>
      <c r="B23" s="278"/>
      <c r="C23" s="278"/>
      <c r="D23" s="338" t="s">
        <v>579</v>
      </c>
      <c r="E23" s="278"/>
      <c r="F23" s="279"/>
    </row>
    <row r="24" spans="1:6" ht="16.5">
      <c r="A24" s="337" t="s">
        <v>580</v>
      </c>
      <c r="B24" s="278"/>
      <c r="C24" s="278"/>
      <c r="D24" s="338" t="s">
        <v>581</v>
      </c>
      <c r="E24" s="278"/>
      <c r="F24" s="279"/>
    </row>
    <row r="25" spans="1:6" ht="16.5">
      <c r="A25" s="337" t="s">
        <v>582</v>
      </c>
      <c r="B25" s="278"/>
      <c r="C25" s="278"/>
      <c r="D25" s="338" t="s">
        <v>583</v>
      </c>
      <c r="E25" s="278"/>
      <c r="F25" s="279"/>
    </row>
    <row r="26" spans="1:6" ht="16.5">
      <c r="A26" s="337" t="s">
        <v>584</v>
      </c>
      <c r="B26" s="278"/>
      <c r="C26" s="278"/>
      <c r="D26" s="338" t="s">
        <v>585</v>
      </c>
      <c r="E26" s="278"/>
      <c r="F26" s="279"/>
    </row>
    <row r="27" spans="1:6" ht="16.5">
      <c r="A27" s="337" t="s">
        <v>586</v>
      </c>
      <c r="B27" s="278"/>
      <c r="C27" s="278"/>
      <c r="D27" s="338" t="s">
        <v>587</v>
      </c>
      <c r="E27" s="278"/>
      <c r="F27" s="279"/>
    </row>
    <row r="28" spans="1:6" ht="16.5">
      <c r="A28" s="337" t="s">
        <v>588</v>
      </c>
      <c r="B28" s="278"/>
      <c r="C28" s="278"/>
      <c r="D28" s="338" t="s">
        <v>589</v>
      </c>
      <c r="E28" s="278"/>
      <c r="F28" s="279"/>
    </row>
    <row r="29" spans="1:6" ht="16.5">
      <c r="A29" s="337" t="s">
        <v>590</v>
      </c>
      <c r="B29" s="278"/>
      <c r="C29" s="278"/>
      <c r="D29" s="338" t="s">
        <v>591</v>
      </c>
      <c r="E29" s="278"/>
      <c r="F29" s="279"/>
    </row>
    <row r="30" spans="1:6" ht="16.5">
      <c r="A30" s="337" t="s">
        <v>592</v>
      </c>
      <c r="B30" s="278"/>
      <c r="C30" s="278"/>
      <c r="D30" s="338" t="s">
        <v>593</v>
      </c>
      <c r="E30" s="278"/>
      <c r="F30" s="279"/>
    </row>
    <row r="31" spans="1:6" ht="16.5">
      <c r="A31" s="337" t="s">
        <v>594</v>
      </c>
      <c r="B31" s="278"/>
      <c r="C31" s="278"/>
      <c r="D31" s="338" t="s">
        <v>595</v>
      </c>
      <c r="E31" s="278"/>
      <c r="F31" s="279"/>
    </row>
    <row r="32" spans="1:6" ht="16.5">
      <c r="A32" s="337" t="s">
        <v>596</v>
      </c>
      <c r="B32" s="278"/>
      <c r="C32" s="278"/>
      <c r="D32" s="338" t="s">
        <v>597</v>
      </c>
      <c r="E32" s="278"/>
      <c r="F32" s="279"/>
    </row>
    <row r="33" spans="1:6" ht="16.5">
      <c r="A33" s="337" t="s">
        <v>598</v>
      </c>
      <c r="B33" s="278"/>
      <c r="C33" s="278"/>
      <c r="D33" s="338" t="s">
        <v>599</v>
      </c>
      <c r="E33" s="278"/>
      <c r="F33" s="279"/>
    </row>
    <row r="34" spans="1:6" ht="16.5">
      <c r="A34" s="337" t="s">
        <v>600</v>
      </c>
      <c r="B34" s="278"/>
      <c r="C34" s="278"/>
      <c r="D34" s="338" t="s">
        <v>601</v>
      </c>
      <c r="E34" s="278"/>
      <c r="F34" s="279"/>
    </row>
    <row r="35" spans="1:6" ht="17.25" thickBot="1">
      <c r="A35" s="340" t="s">
        <v>602</v>
      </c>
      <c r="B35" s="280"/>
      <c r="C35" s="280"/>
      <c r="D35" s="540"/>
      <c r="E35" s="541"/>
      <c r="F35" s="542"/>
    </row>
    <row r="36" spans="1:6" ht="33" customHeight="1">
      <c r="A36" s="543" t="s">
        <v>603</v>
      </c>
      <c r="B36" s="544"/>
      <c r="C36" s="544"/>
      <c r="D36" s="544"/>
      <c r="E36" s="544"/>
      <c r="F36" s="545"/>
    </row>
    <row r="37" spans="1:6" ht="33" customHeight="1">
      <c r="A37" s="519" t="s">
        <v>604</v>
      </c>
      <c r="B37" s="520"/>
      <c r="C37" s="520"/>
      <c r="D37" s="520"/>
      <c r="E37" s="520"/>
      <c r="F37" s="521"/>
    </row>
    <row r="38" spans="1:6" ht="16.5" customHeight="1">
      <c r="A38" s="495" t="s">
        <v>605</v>
      </c>
      <c r="B38" s="496"/>
      <c r="C38" s="496"/>
      <c r="D38" s="496"/>
      <c r="E38" s="503"/>
      <c r="F38" s="504"/>
    </row>
    <row r="39" spans="1:6" ht="16.5" customHeight="1">
      <c r="A39" s="495" t="s">
        <v>606</v>
      </c>
      <c r="B39" s="496"/>
      <c r="C39" s="496"/>
      <c r="D39" s="496"/>
      <c r="E39" s="503"/>
      <c r="F39" s="504"/>
    </row>
    <row r="40" spans="1:6" ht="16.5" customHeight="1">
      <c r="A40" s="495" t="s">
        <v>607</v>
      </c>
      <c r="B40" s="496"/>
      <c r="C40" s="496"/>
      <c r="D40" s="496"/>
      <c r="E40" s="517"/>
      <c r="F40" s="518"/>
    </row>
    <row r="41" spans="1:6" ht="16.5" customHeight="1">
      <c r="A41" s="505" t="s">
        <v>608</v>
      </c>
      <c r="B41" s="506"/>
      <c r="C41" s="506"/>
      <c r="D41" s="507"/>
      <c r="E41" s="511"/>
      <c r="F41" s="512"/>
    </row>
    <row r="42" spans="1:6" ht="16.5" customHeight="1">
      <c r="A42" s="508"/>
      <c r="B42" s="509"/>
      <c r="C42" s="509"/>
      <c r="D42" s="510"/>
      <c r="E42" s="513"/>
      <c r="F42" s="514"/>
    </row>
    <row r="43" spans="1:6" ht="16.5" customHeight="1">
      <c r="A43" s="508"/>
      <c r="B43" s="509"/>
      <c r="C43" s="509"/>
      <c r="D43" s="510"/>
      <c r="E43" s="515"/>
      <c r="F43" s="516"/>
    </row>
    <row r="44" spans="1:6" ht="16.5" customHeight="1">
      <c r="A44" s="495" t="s">
        <v>609</v>
      </c>
      <c r="B44" s="496"/>
      <c r="C44" s="496"/>
      <c r="D44" s="496"/>
      <c r="E44" s="517" t="s">
        <v>610</v>
      </c>
      <c r="F44" s="518"/>
    </row>
    <row r="45" spans="1:6" ht="16.5" customHeight="1">
      <c r="A45" s="495" t="s">
        <v>611</v>
      </c>
      <c r="B45" s="496"/>
      <c r="C45" s="496"/>
      <c r="D45" s="496"/>
      <c r="E45" s="517" t="s">
        <v>610</v>
      </c>
      <c r="F45" s="518"/>
    </row>
    <row r="46" spans="1:6" ht="33" customHeight="1">
      <c r="A46" s="519" t="s">
        <v>612</v>
      </c>
      <c r="B46" s="520"/>
      <c r="C46" s="520"/>
      <c r="D46" s="520"/>
      <c r="E46" s="520"/>
      <c r="F46" s="521"/>
    </row>
    <row r="47" spans="1:6" ht="16.5" customHeight="1">
      <c r="A47" s="495" t="s">
        <v>605</v>
      </c>
      <c r="B47" s="496"/>
      <c r="C47" s="496"/>
      <c r="D47" s="496"/>
      <c r="E47" s="503"/>
      <c r="F47" s="504"/>
    </row>
    <row r="48" spans="1:6" ht="16.5" customHeight="1">
      <c r="A48" s="495" t="s">
        <v>606</v>
      </c>
      <c r="B48" s="496"/>
      <c r="C48" s="496"/>
      <c r="D48" s="496"/>
      <c r="E48" s="503"/>
      <c r="F48" s="504"/>
    </row>
    <row r="49" spans="1:6" ht="16.5" customHeight="1">
      <c r="A49" s="505" t="s">
        <v>608</v>
      </c>
      <c r="B49" s="506"/>
      <c r="C49" s="506"/>
      <c r="D49" s="507"/>
      <c r="E49" s="511"/>
      <c r="F49" s="512"/>
    </row>
    <row r="50" spans="1:6" ht="16.5" customHeight="1">
      <c r="A50" s="508"/>
      <c r="B50" s="509"/>
      <c r="C50" s="509"/>
      <c r="D50" s="510"/>
      <c r="E50" s="513"/>
      <c r="F50" s="514"/>
    </row>
    <row r="51" spans="1:6" ht="16.5" customHeight="1">
      <c r="A51" s="508"/>
      <c r="B51" s="509"/>
      <c r="C51" s="509"/>
      <c r="D51" s="510"/>
      <c r="E51" s="515"/>
      <c r="F51" s="516"/>
    </row>
    <row r="52" spans="1:6" ht="16.5" customHeight="1">
      <c r="A52" s="495" t="s">
        <v>609</v>
      </c>
      <c r="B52" s="496"/>
      <c r="C52" s="496"/>
      <c r="D52" s="496"/>
      <c r="E52" s="497" t="s">
        <v>610</v>
      </c>
      <c r="F52" s="498"/>
    </row>
    <row r="53" spans="1:6" ht="16.5" customHeight="1" thickBot="1">
      <c r="A53" s="499" t="s">
        <v>611</v>
      </c>
      <c r="B53" s="500"/>
      <c r="C53" s="500"/>
      <c r="D53" s="500"/>
      <c r="E53" s="501" t="s">
        <v>610</v>
      </c>
      <c r="F53" s="502"/>
    </row>
  </sheetData>
  <sheetProtection algorithmName="SHA-512" hashValue="OEJx/0w2V1xQUjLor9V7+Z5VjUIuIZFOvgInYmXOgu6XdlKLS2NaqaQZqUX1Kc2d/Zbg85ecEhB6tG7hZKcTyQ==" saltValue="GIR4jmUf0MGisvxGJSAXSw==" spinCount="100000" sheet="1" formatCells="0" formatColumns="0" formatRows="0" selectLockedCells="1"/>
  <mergeCells count="45">
    <mergeCell ref="A5:D5"/>
    <mergeCell ref="E5:F5"/>
    <mergeCell ref="A1:F1"/>
    <mergeCell ref="A2:F2"/>
    <mergeCell ref="A3:F3"/>
    <mergeCell ref="A4:D4"/>
    <mergeCell ref="E4:F4"/>
    <mergeCell ref="A39:D39"/>
    <mergeCell ref="E39:F39"/>
    <mergeCell ref="A6:F6"/>
    <mergeCell ref="A7:D7"/>
    <mergeCell ref="E7:F7"/>
    <mergeCell ref="A8:F8"/>
    <mergeCell ref="A9:A10"/>
    <mergeCell ref="B9:C9"/>
    <mergeCell ref="D9:D10"/>
    <mergeCell ref="E9:F9"/>
    <mergeCell ref="D35:F35"/>
    <mergeCell ref="A36:F36"/>
    <mergeCell ref="A37:F37"/>
    <mergeCell ref="A38:D38"/>
    <mergeCell ref="E38:F38"/>
    <mergeCell ref="A47:D47"/>
    <mergeCell ref="E47:F47"/>
    <mergeCell ref="A40:D40"/>
    <mergeCell ref="E40:F40"/>
    <mergeCell ref="A41:D43"/>
    <mergeCell ref="E41:F41"/>
    <mergeCell ref="E42:F42"/>
    <mergeCell ref="E43:F43"/>
    <mergeCell ref="A44:D44"/>
    <mergeCell ref="E44:F44"/>
    <mergeCell ref="A45:D45"/>
    <mergeCell ref="E45:F45"/>
    <mergeCell ref="A46:F46"/>
    <mergeCell ref="A52:D52"/>
    <mergeCell ref="E52:F52"/>
    <mergeCell ref="A53:D53"/>
    <mergeCell ref="E53:F53"/>
    <mergeCell ref="A48:D48"/>
    <mergeCell ref="E48:F48"/>
    <mergeCell ref="A49:D51"/>
    <mergeCell ref="E49:F49"/>
    <mergeCell ref="E50:F50"/>
    <mergeCell ref="E51:F5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&amp;R&amp;P/&amp;N</oddFooter>
  </headerFooter>
  <rowBreaks count="1" manualBreakCount="1">
    <brk id="3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89E4-4A6F-4466-B9B6-8A407D3B3F6B}">
  <sheetPr codeName="Hárok3">
    <pageSetUpPr fitToPage="1"/>
  </sheetPr>
  <dimension ref="A1:AH91"/>
  <sheetViews>
    <sheetView view="pageBreakPreview" topLeftCell="A51" zoomScale="80" zoomScaleNormal="85" zoomScaleSheetLayoutView="80" workbookViewId="0">
      <selection activeCell="D11" sqref="D11:AF57"/>
    </sheetView>
  </sheetViews>
  <sheetFormatPr defaultRowHeight="14.25"/>
  <cols>
    <col min="1" max="1" width="17.5703125" style="137" customWidth="1"/>
    <col min="2" max="2" width="2.7109375" style="137" customWidth="1"/>
    <col min="3" max="3" width="6.42578125" style="137" customWidth="1"/>
    <col min="4" max="4" width="7.7109375" style="137" customWidth="1"/>
    <col min="5" max="5" width="5.5703125" style="137" customWidth="1"/>
    <col min="6" max="6" width="7.5703125" style="137" bestFit="1" customWidth="1"/>
    <col min="7" max="7" width="9.42578125" style="137" customWidth="1"/>
    <col min="8" max="8" width="8.7109375" style="188" bestFit="1" customWidth="1"/>
    <col min="9" max="9" width="8" style="188" bestFit="1" customWidth="1"/>
    <col min="10" max="10" width="9.42578125" style="156" customWidth="1"/>
    <col min="11" max="11" width="9.5703125" style="188" customWidth="1"/>
    <col min="12" max="12" width="8.42578125" style="188" customWidth="1"/>
    <col min="13" max="13" width="10.7109375" style="188" customWidth="1"/>
    <col min="14" max="14" width="8.85546875" style="188" customWidth="1"/>
    <col min="15" max="15" width="9" style="188" customWidth="1"/>
    <col min="16" max="16" width="3.42578125" style="188" customWidth="1"/>
    <col min="17" max="17" width="6.42578125" style="188" customWidth="1"/>
    <col min="18" max="19" width="14.7109375" style="188" customWidth="1"/>
    <col min="20" max="20" width="3.42578125" style="137" bestFit="1" customWidth="1"/>
    <col min="21" max="21" width="7.7109375" style="137" bestFit="1" customWidth="1"/>
    <col min="22" max="23" width="14.7109375" style="137" customWidth="1"/>
    <col min="24" max="24" width="2.7109375" style="137" customWidth="1"/>
    <col min="25" max="25" width="9.140625" style="137" customWidth="1"/>
    <col min="26" max="27" width="14.7109375" style="137" customWidth="1"/>
    <col min="28" max="28" width="2.7109375" style="137" customWidth="1"/>
    <col min="29" max="30" width="13.28515625" style="137" customWidth="1"/>
    <col min="31" max="31" width="15.7109375" style="137" bestFit="1" customWidth="1"/>
    <col min="32" max="32" width="17.5703125" style="137" customWidth="1"/>
    <col min="33" max="261" width="9.140625" style="137"/>
    <col min="262" max="262" width="10.42578125" style="137" customWidth="1"/>
    <col min="263" max="263" width="2.7109375" style="137" customWidth="1"/>
    <col min="264" max="264" width="7.5703125" style="137" customWidth="1"/>
    <col min="265" max="265" width="7.7109375" style="137" customWidth="1"/>
    <col min="266" max="266" width="5.5703125" style="137" customWidth="1"/>
    <col min="267" max="267" width="7.5703125" style="137" bestFit="1" customWidth="1"/>
    <col min="268" max="268" width="9.42578125" style="137" customWidth="1"/>
    <col min="269" max="269" width="8.7109375" style="137" bestFit="1" customWidth="1"/>
    <col min="270" max="270" width="8" style="137" bestFit="1" customWidth="1"/>
    <col min="271" max="271" width="9.42578125" style="137" customWidth="1"/>
    <col min="272" max="272" width="9.5703125" style="137" customWidth="1"/>
    <col min="273" max="273" width="8.42578125" style="137" customWidth="1"/>
    <col min="274" max="274" width="10.7109375" style="137" customWidth="1"/>
    <col min="275" max="275" width="8.85546875" style="137" customWidth="1"/>
    <col min="276" max="276" width="9" style="137" customWidth="1"/>
    <col min="277" max="277" width="3.42578125" style="137" bestFit="1" customWidth="1"/>
    <col min="278" max="278" width="7.7109375" style="137" bestFit="1" customWidth="1"/>
    <col min="279" max="280" width="14.7109375" style="137" customWidth="1"/>
    <col min="281" max="281" width="2.7109375" style="137" customWidth="1"/>
    <col min="282" max="282" width="9.140625" style="137" customWidth="1"/>
    <col min="283" max="284" width="14.7109375" style="137" customWidth="1"/>
    <col min="285" max="285" width="2.7109375" style="137" customWidth="1"/>
    <col min="286" max="286" width="15.28515625" style="137" customWidth="1"/>
    <col min="287" max="287" width="15.85546875" style="137" customWidth="1"/>
    <col min="288" max="288" width="17.5703125" style="137" customWidth="1"/>
    <col min="289" max="517" width="9.140625" style="137"/>
    <col min="518" max="518" width="10.42578125" style="137" customWidth="1"/>
    <col min="519" max="519" width="2.7109375" style="137" customWidth="1"/>
    <col min="520" max="520" width="7.5703125" style="137" customWidth="1"/>
    <col min="521" max="521" width="7.7109375" style="137" customWidth="1"/>
    <col min="522" max="522" width="5.5703125" style="137" customWidth="1"/>
    <col min="523" max="523" width="7.5703125" style="137" bestFit="1" customWidth="1"/>
    <col min="524" max="524" width="9.42578125" style="137" customWidth="1"/>
    <col min="525" max="525" width="8.7109375" style="137" bestFit="1" customWidth="1"/>
    <col min="526" max="526" width="8" style="137" bestFit="1" customWidth="1"/>
    <col min="527" max="527" width="9.42578125" style="137" customWidth="1"/>
    <col min="528" max="528" width="9.5703125" style="137" customWidth="1"/>
    <col min="529" max="529" width="8.42578125" style="137" customWidth="1"/>
    <col min="530" max="530" width="10.7109375" style="137" customWidth="1"/>
    <col min="531" max="531" width="8.85546875" style="137" customWidth="1"/>
    <col min="532" max="532" width="9" style="137" customWidth="1"/>
    <col min="533" max="533" width="3.42578125" style="137" bestFit="1" customWidth="1"/>
    <col min="534" max="534" width="7.7109375" style="137" bestFit="1" customWidth="1"/>
    <col min="535" max="536" width="14.7109375" style="137" customWidth="1"/>
    <col min="537" max="537" width="2.7109375" style="137" customWidth="1"/>
    <col min="538" max="538" width="9.140625" style="137" customWidth="1"/>
    <col min="539" max="540" width="14.7109375" style="137" customWidth="1"/>
    <col min="541" max="541" width="2.7109375" style="137" customWidth="1"/>
    <col min="542" max="542" width="15.28515625" style="137" customWidth="1"/>
    <col min="543" max="543" width="15.85546875" style="137" customWidth="1"/>
    <col min="544" max="544" width="17.5703125" style="137" customWidth="1"/>
    <col min="545" max="773" width="9.140625" style="137"/>
    <col min="774" max="774" width="10.42578125" style="137" customWidth="1"/>
    <col min="775" max="775" width="2.7109375" style="137" customWidth="1"/>
    <col min="776" max="776" width="7.5703125" style="137" customWidth="1"/>
    <col min="777" max="777" width="7.7109375" style="137" customWidth="1"/>
    <col min="778" max="778" width="5.5703125" style="137" customWidth="1"/>
    <col min="779" max="779" width="7.5703125" style="137" bestFit="1" customWidth="1"/>
    <col min="780" max="780" width="9.42578125" style="137" customWidth="1"/>
    <col min="781" max="781" width="8.7109375" style="137" bestFit="1" customWidth="1"/>
    <col min="782" max="782" width="8" style="137" bestFit="1" customWidth="1"/>
    <col min="783" max="783" width="9.42578125" style="137" customWidth="1"/>
    <col min="784" max="784" width="9.5703125" style="137" customWidth="1"/>
    <col min="785" max="785" width="8.42578125" style="137" customWidth="1"/>
    <col min="786" max="786" width="10.7109375" style="137" customWidth="1"/>
    <col min="787" max="787" width="8.85546875" style="137" customWidth="1"/>
    <col min="788" max="788" width="9" style="137" customWidth="1"/>
    <col min="789" max="789" width="3.42578125" style="137" bestFit="1" customWidth="1"/>
    <col min="790" max="790" width="7.7109375" style="137" bestFit="1" customWidth="1"/>
    <col min="791" max="792" width="14.7109375" style="137" customWidth="1"/>
    <col min="793" max="793" width="2.7109375" style="137" customWidth="1"/>
    <col min="794" max="794" width="9.140625" style="137" customWidth="1"/>
    <col min="795" max="796" width="14.7109375" style="137" customWidth="1"/>
    <col min="797" max="797" width="2.7109375" style="137" customWidth="1"/>
    <col min="798" max="798" width="15.28515625" style="137" customWidth="1"/>
    <col min="799" max="799" width="15.85546875" style="137" customWidth="1"/>
    <col min="800" max="800" width="17.5703125" style="137" customWidth="1"/>
    <col min="801" max="1029" width="9.140625" style="137"/>
    <col min="1030" max="1030" width="10.42578125" style="137" customWidth="1"/>
    <col min="1031" max="1031" width="2.7109375" style="137" customWidth="1"/>
    <col min="1032" max="1032" width="7.5703125" style="137" customWidth="1"/>
    <col min="1033" max="1033" width="7.7109375" style="137" customWidth="1"/>
    <col min="1034" max="1034" width="5.5703125" style="137" customWidth="1"/>
    <col min="1035" max="1035" width="7.5703125" style="137" bestFit="1" customWidth="1"/>
    <col min="1036" max="1036" width="9.42578125" style="137" customWidth="1"/>
    <col min="1037" max="1037" width="8.7109375" style="137" bestFit="1" customWidth="1"/>
    <col min="1038" max="1038" width="8" style="137" bestFit="1" customWidth="1"/>
    <col min="1039" max="1039" width="9.42578125" style="137" customWidth="1"/>
    <col min="1040" max="1040" width="9.5703125" style="137" customWidth="1"/>
    <col min="1041" max="1041" width="8.42578125" style="137" customWidth="1"/>
    <col min="1042" max="1042" width="10.7109375" style="137" customWidth="1"/>
    <col min="1043" max="1043" width="8.85546875" style="137" customWidth="1"/>
    <col min="1044" max="1044" width="9" style="137" customWidth="1"/>
    <col min="1045" max="1045" width="3.42578125" style="137" bestFit="1" customWidth="1"/>
    <col min="1046" max="1046" width="7.7109375" style="137" bestFit="1" customWidth="1"/>
    <col min="1047" max="1048" width="14.7109375" style="137" customWidth="1"/>
    <col min="1049" max="1049" width="2.7109375" style="137" customWidth="1"/>
    <col min="1050" max="1050" width="9.140625" style="137" customWidth="1"/>
    <col min="1051" max="1052" width="14.7109375" style="137" customWidth="1"/>
    <col min="1053" max="1053" width="2.7109375" style="137" customWidth="1"/>
    <col min="1054" max="1054" width="15.28515625" style="137" customWidth="1"/>
    <col min="1055" max="1055" width="15.85546875" style="137" customWidth="1"/>
    <col min="1056" max="1056" width="17.5703125" style="137" customWidth="1"/>
    <col min="1057" max="1285" width="9.140625" style="137"/>
    <col min="1286" max="1286" width="10.42578125" style="137" customWidth="1"/>
    <col min="1287" max="1287" width="2.7109375" style="137" customWidth="1"/>
    <col min="1288" max="1288" width="7.5703125" style="137" customWidth="1"/>
    <col min="1289" max="1289" width="7.7109375" style="137" customWidth="1"/>
    <col min="1290" max="1290" width="5.5703125" style="137" customWidth="1"/>
    <col min="1291" max="1291" width="7.5703125" style="137" bestFit="1" customWidth="1"/>
    <col min="1292" max="1292" width="9.42578125" style="137" customWidth="1"/>
    <col min="1293" max="1293" width="8.7109375" style="137" bestFit="1" customWidth="1"/>
    <col min="1294" max="1294" width="8" style="137" bestFit="1" customWidth="1"/>
    <col min="1295" max="1295" width="9.42578125" style="137" customWidth="1"/>
    <col min="1296" max="1296" width="9.5703125" style="137" customWidth="1"/>
    <col min="1297" max="1297" width="8.42578125" style="137" customWidth="1"/>
    <col min="1298" max="1298" width="10.7109375" style="137" customWidth="1"/>
    <col min="1299" max="1299" width="8.85546875" style="137" customWidth="1"/>
    <col min="1300" max="1300" width="9" style="137" customWidth="1"/>
    <col min="1301" max="1301" width="3.42578125" style="137" bestFit="1" customWidth="1"/>
    <col min="1302" max="1302" width="7.7109375" style="137" bestFit="1" customWidth="1"/>
    <col min="1303" max="1304" width="14.7109375" style="137" customWidth="1"/>
    <col min="1305" max="1305" width="2.7109375" style="137" customWidth="1"/>
    <col min="1306" max="1306" width="9.140625" style="137" customWidth="1"/>
    <col min="1307" max="1308" width="14.7109375" style="137" customWidth="1"/>
    <col min="1309" max="1309" width="2.7109375" style="137" customWidth="1"/>
    <col min="1310" max="1310" width="15.28515625" style="137" customWidth="1"/>
    <col min="1311" max="1311" width="15.85546875" style="137" customWidth="1"/>
    <col min="1312" max="1312" width="17.5703125" style="137" customWidth="1"/>
    <col min="1313" max="1541" width="9.140625" style="137"/>
    <col min="1542" max="1542" width="10.42578125" style="137" customWidth="1"/>
    <col min="1543" max="1543" width="2.7109375" style="137" customWidth="1"/>
    <col min="1544" max="1544" width="7.5703125" style="137" customWidth="1"/>
    <col min="1545" max="1545" width="7.7109375" style="137" customWidth="1"/>
    <col min="1546" max="1546" width="5.5703125" style="137" customWidth="1"/>
    <col min="1547" max="1547" width="7.5703125" style="137" bestFit="1" customWidth="1"/>
    <col min="1548" max="1548" width="9.42578125" style="137" customWidth="1"/>
    <col min="1549" max="1549" width="8.7109375" style="137" bestFit="1" customWidth="1"/>
    <col min="1550" max="1550" width="8" style="137" bestFit="1" customWidth="1"/>
    <col min="1551" max="1551" width="9.42578125" style="137" customWidth="1"/>
    <col min="1552" max="1552" width="9.5703125" style="137" customWidth="1"/>
    <col min="1553" max="1553" width="8.42578125" style="137" customWidth="1"/>
    <col min="1554" max="1554" width="10.7109375" style="137" customWidth="1"/>
    <col min="1555" max="1555" width="8.85546875" style="137" customWidth="1"/>
    <col min="1556" max="1556" width="9" style="137" customWidth="1"/>
    <col min="1557" max="1557" width="3.42578125" style="137" bestFit="1" customWidth="1"/>
    <col min="1558" max="1558" width="7.7109375" style="137" bestFit="1" customWidth="1"/>
    <col min="1559" max="1560" width="14.7109375" style="137" customWidth="1"/>
    <col min="1561" max="1561" width="2.7109375" style="137" customWidth="1"/>
    <col min="1562" max="1562" width="9.140625" style="137" customWidth="1"/>
    <col min="1563" max="1564" width="14.7109375" style="137" customWidth="1"/>
    <col min="1565" max="1565" width="2.7109375" style="137" customWidth="1"/>
    <col min="1566" max="1566" width="15.28515625" style="137" customWidth="1"/>
    <col min="1567" max="1567" width="15.85546875" style="137" customWidth="1"/>
    <col min="1568" max="1568" width="17.5703125" style="137" customWidth="1"/>
    <col min="1569" max="1797" width="9.140625" style="137"/>
    <col min="1798" max="1798" width="10.42578125" style="137" customWidth="1"/>
    <col min="1799" max="1799" width="2.7109375" style="137" customWidth="1"/>
    <col min="1800" max="1800" width="7.5703125" style="137" customWidth="1"/>
    <col min="1801" max="1801" width="7.7109375" style="137" customWidth="1"/>
    <col min="1802" max="1802" width="5.5703125" style="137" customWidth="1"/>
    <col min="1803" max="1803" width="7.5703125" style="137" bestFit="1" customWidth="1"/>
    <col min="1804" max="1804" width="9.42578125" style="137" customWidth="1"/>
    <col min="1805" max="1805" width="8.7109375" style="137" bestFit="1" customWidth="1"/>
    <col min="1806" max="1806" width="8" style="137" bestFit="1" customWidth="1"/>
    <col min="1807" max="1807" width="9.42578125" style="137" customWidth="1"/>
    <col min="1808" max="1808" width="9.5703125" style="137" customWidth="1"/>
    <col min="1809" max="1809" width="8.42578125" style="137" customWidth="1"/>
    <col min="1810" max="1810" width="10.7109375" style="137" customWidth="1"/>
    <col min="1811" max="1811" width="8.85546875" style="137" customWidth="1"/>
    <col min="1812" max="1812" width="9" style="137" customWidth="1"/>
    <col min="1813" max="1813" width="3.42578125" style="137" bestFit="1" customWidth="1"/>
    <col min="1814" max="1814" width="7.7109375" style="137" bestFit="1" customWidth="1"/>
    <col min="1815" max="1816" width="14.7109375" style="137" customWidth="1"/>
    <col min="1817" max="1817" width="2.7109375" style="137" customWidth="1"/>
    <col min="1818" max="1818" width="9.140625" style="137" customWidth="1"/>
    <col min="1819" max="1820" width="14.7109375" style="137" customWidth="1"/>
    <col min="1821" max="1821" width="2.7109375" style="137" customWidth="1"/>
    <col min="1822" max="1822" width="15.28515625" style="137" customWidth="1"/>
    <col min="1823" max="1823" width="15.85546875" style="137" customWidth="1"/>
    <col min="1824" max="1824" width="17.5703125" style="137" customWidth="1"/>
    <col min="1825" max="2053" width="9.140625" style="137"/>
    <col min="2054" max="2054" width="10.42578125" style="137" customWidth="1"/>
    <col min="2055" max="2055" width="2.7109375" style="137" customWidth="1"/>
    <col min="2056" max="2056" width="7.5703125" style="137" customWidth="1"/>
    <col min="2057" max="2057" width="7.7109375" style="137" customWidth="1"/>
    <col min="2058" max="2058" width="5.5703125" style="137" customWidth="1"/>
    <col min="2059" max="2059" width="7.5703125" style="137" bestFit="1" customWidth="1"/>
    <col min="2060" max="2060" width="9.42578125" style="137" customWidth="1"/>
    <col min="2061" max="2061" width="8.7109375" style="137" bestFit="1" customWidth="1"/>
    <col min="2062" max="2062" width="8" style="137" bestFit="1" customWidth="1"/>
    <col min="2063" max="2063" width="9.42578125" style="137" customWidth="1"/>
    <col min="2064" max="2064" width="9.5703125" style="137" customWidth="1"/>
    <col min="2065" max="2065" width="8.42578125" style="137" customWidth="1"/>
    <col min="2066" max="2066" width="10.7109375" style="137" customWidth="1"/>
    <col min="2067" max="2067" width="8.85546875" style="137" customWidth="1"/>
    <col min="2068" max="2068" width="9" style="137" customWidth="1"/>
    <col min="2069" max="2069" width="3.42578125" style="137" bestFit="1" customWidth="1"/>
    <col min="2070" max="2070" width="7.7109375" style="137" bestFit="1" customWidth="1"/>
    <col min="2071" max="2072" width="14.7109375" style="137" customWidth="1"/>
    <col min="2073" max="2073" width="2.7109375" style="137" customWidth="1"/>
    <col min="2074" max="2074" width="9.140625" style="137" customWidth="1"/>
    <col min="2075" max="2076" width="14.7109375" style="137" customWidth="1"/>
    <col min="2077" max="2077" width="2.7109375" style="137" customWidth="1"/>
    <col min="2078" max="2078" width="15.28515625" style="137" customWidth="1"/>
    <col min="2079" max="2079" width="15.85546875" style="137" customWidth="1"/>
    <col min="2080" max="2080" width="17.5703125" style="137" customWidth="1"/>
    <col min="2081" max="2309" width="9.140625" style="137"/>
    <col min="2310" max="2310" width="10.42578125" style="137" customWidth="1"/>
    <col min="2311" max="2311" width="2.7109375" style="137" customWidth="1"/>
    <col min="2312" max="2312" width="7.5703125" style="137" customWidth="1"/>
    <col min="2313" max="2313" width="7.7109375" style="137" customWidth="1"/>
    <col min="2314" max="2314" width="5.5703125" style="137" customWidth="1"/>
    <col min="2315" max="2315" width="7.5703125" style="137" bestFit="1" customWidth="1"/>
    <col min="2316" max="2316" width="9.42578125" style="137" customWidth="1"/>
    <col min="2317" max="2317" width="8.7109375" style="137" bestFit="1" customWidth="1"/>
    <col min="2318" max="2318" width="8" style="137" bestFit="1" customWidth="1"/>
    <col min="2319" max="2319" width="9.42578125" style="137" customWidth="1"/>
    <col min="2320" max="2320" width="9.5703125" style="137" customWidth="1"/>
    <col min="2321" max="2321" width="8.42578125" style="137" customWidth="1"/>
    <col min="2322" max="2322" width="10.7109375" style="137" customWidth="1"/>
    <col min="2323" max="2323" width="8.85546875" style="137" customWidth="1"/>
    <col min="2324" max="2324" width="9" style="137" customWidth="1"/>
    <col min="2325" max="2325" width="3.42578125" style="137" bestFit="1" customWidth="1"/>
    <col min="2326" max="2326" width="7.7109375" style="137" bestFit="1" customWidth="1"/>
    <col min="2327" max="2328" width="14.7109375" style="137" customWidth="1"/>
    <col min="2329" max="2329" width="2.7109375" style="137" customWidth="1"/>
    <col min="2330" max="2330" width="9.140625" style="137" customWidth="1"/>
    <col min="2331" max="2332" width="14.7109375" style="137" customWidth="1"/>
    <col min="2333" max="2333" width="2.7109375" style="137" customWidth="1"/>
    <col min="2334" max="2334" width="15.28515625" style="137" customWidth="1"/>
    <col min="2335" max="2335" width="15.85546875" style="137" customWidth="1"/>
    <col min="2336" max="2336" width="17.5703125" style="137" customWidth="1"/>
    <col min="2337" max="2565" width="9.140625" style="137"/>
    <col min="2566" max="2566" width="10.42578125" style="137" customWidth="1"/>
    <col min="2567" max="2567" width="2.7109375" style="137" customWidth="1"/>
    <col min="2568" max="2568" width="7.5703125" style="137" customWidth="1"/>
    <col min="2569" max="2569" width="7.7109375" style="137" customWidth="1"/>
    <col min="2570" max="2570" width="5.5703125" style="137" customWidth="1"/>
    <col min="2571" max="2571" width="7.5703125" style="137" bestFit="1" customWidth="1"/>
    <col min="2572" max="2572" width="9.42578125" style="137" customWidth="1"/>
    <col min="2573" max="2573" width="8.7109375" style="137" bestFit="1" customWidth="1"/>
    <col min="2574" max="2574" width="8" style="137" bestFit="1" customWidth="1"/>
    <col min="2575" max="2575" width="9.42578125" style="137" customWidth="1"/>
    <col min="2576" max="2576" width="9.5703125" style="137" customWidth="1"/>
    <col min="2577" max="2577" width="8.42578125" style="137" customWidth="1"/>
    <col min="2578" max="2578" width="10.7109375" style="137" customWidth="1"/>
    <col min="2579" max="2579" width="8.85546875" style="137" customWidth="1"/>
    <col min="2580" max="2580" width="9" style="137" customWidth="1"/>
    <col min="2581" max="2581" width="3.42578125" style="137" bestFit="1" customWidth="1"/>
    <col min="2582" max="2582" width="7.7109375" style="137" bestFit="1" customWidth="1"/>
    <col min="2583" max="2584" width="14.7109375" style="137" customWidth="1"/>
    <col min="2585" max="2585" width="2.7109375" style="137" customWidth="1"/>
    <col min="2586" max="2586" width="9.140625" style="137" customWidth="1"/>
    <col min="2587" max="2588" width="14.7109375" style="137" customWidth="1"/>
    <col min="2589" max="2589" width="2.7109375" style="137" customWidth="1"/>
    <col min="2590" max="2590" width="15.28515625" style="137" customWidth="1"/>
    <col min="2591" max="2591" width="15.85546875" style="137" customWidth="1"/>
    <col min="2592" max="2592" width="17.5703125" style="137" customWidth="1"/>
    <col min="2593" max="2821" width="9.140625" style="137"/>
    <col min="2822" max="2822" width="10.42578125" style="137" customWidth="1"/>
    <col min="2823" max="2823" width="2.7109375" style="137" customWidth="1"/>
    <col min="2824" max="2824" width="7.5703125" style="137" customWidth="1"/>
    <col min="2825" max="2825" width="7.7109375" style="137" customWidth="1"/>
    <col min="2826" max="2826" width="5.5703125" style="137" customWidth="1"/>
    <col min="2827" max="2827" width="7.5703125" style="137" bestFit="1" customWidth="1"/>
    <col min="2828" max="2828" width="9.42578125" style="137" customWidth="1"/>
    <col min="2829" max="2829" width="8.7109375" style="137" bestFit="1" customWidth="1"/>
    <col min="2830" max="2830" width="8" style="137" bestFit="1" customWidth="1"/>
    <col min="2831" max="2831" width="9.42578125" style="137" customWidth="1"/>
    <col min="2832" max="2832" width="9.5703125" style="137" customWidth="1"/>
    <col min="2833" max="2833" width="8.42578125" style="137" customWidth="1"/>
    <col min="2834" max="2834" width="10.7109375" style="137" customWidth="1"/>
    <col min="2835" max="2835" width="8.85546875" style="137" customWidth="1"/>
    <col min="2836" max="2836" width="9" style="137" customWidth="1"/>
    <col min="2837" max="2837" width="3.42578125" style="137" bestFit="1" customWidth="1"/>
    <col min="2838" max="2838" width="7.7109375" style="137" bestFit="1" customWidth="1"/>
    <col min="2839" max="2840" width="14.7109375" style="137" customWidth="1"/>
    <col min="2841" max="2841" width="2.7109375" style="137" customWidth="1"/>
    <col min="2842" max="2842" width="9.140625" style="137" customWidth="1"/>
    <col min="2843" max="2844" width="14.7109375" style="137" customWidth="1"/>
    <col min="2845" max="2845" width="2.7109375" style="137" customWidth="1"/>
    <col min="2846" max="2846" width="15.28515625" style="137" customWidth="1"/>
    <col min="2847" max="2847" width="15.85546875" style="137" customWidth="1"/>
    <col min="2848" max="2848" width="17.5703125" style="137" customWidth="1"/>
    <col min="2849" max="3077" width="9.140625" style="137"/>
    <col min="3078" max="3078" width="10.42578125" style="137" customWidth="1"/>
    <col min="3079" max="3079" width="2.7109375" style="137" customWidth="1"/>
    <col min="3080" max="3080" width="7.5703125" style="137" customWidth="1"/>
    <col min="3081" max="3081" width="7.7109375" style="137" customWidth="1"/>
    <col min="3082" max="3082" width="5.5703125" style="137" customWidth="1"/>
    <col min="3083" max="3083" width="7.5703125" style="137" bestFit="1" customWidth="1"/>
    <col min="3084" max="3084" width="9.42578125" style="137" customWidth="1"/>
    <col min="3085" max="3085" width="8.7109375" style="137" bestFit="1" customWidth="1"/>
    <col min="3086" max="3086" width="8" style="137" bestFit="1" customWidth="1"/>
    <col min="3087" max="3087" width="9.42578125" style="137" customWidth="1"/>
    <col min="3088" max="3088" width="9.5703125" style="137" customWidth="1"/>
    <col min="3089" max="3089" width="8.42578125" style="137" customWidth="1"/>
    <col min="3090" max="3090" width="10.7109375" style="137" customWidth="1"/>
    <col min="3091" max="3091" width="8.85546875" style="137" customWidth="1"/>
    <col min="3092" max="3092" width="9" style="137" customWidth="1"/>
    <col min="3093" max="3093" width="3.42578125" style="137" bestFit="1" customWidth="1"/>
    <col min="3094" max="3094" width="7.7109375" style="137" bestFit="1" customWidth="1"/>
    <col min="3095" max="3096" width="14.7109375" style="137" customWidth="1"/>
    <col min="3097" max="3097" width="2.7109375" style="137" customWidth="1"/>
    <col min="3098" max="3098" width="9.140625" style="137" customWidth="1"/>
    <col min="3099" max="3100" width="14.7109375" style="137" customWidth="1"/>
    <col min="3101" max="3101" width="2.7109375" style="137" customWidth="1"/>
    <col min="3102" max="3102" width="15.28515625" style="137" customWidth="1"/>
    <col min="3103" max="3103" width="15.85546875" style="137" customWidth="1"/>
    <col min="3104" max="3104" width="17.5703125" style="137" customWidth="1"/>
    <col min="3105" max="3333" width="9.140625" style="137"/>
    <col min="3334" max="3334" width="10.42578125" style="137" customWidth="1"/>
    <col min="3335" max="3335" width="2.7109375" style="137" customWidth="1"/>
    <col min="3336" max="3336" width="7.5703125" style="137" customWidth="1"/>
    <col min="3337" max="3337" width="7.7109375" style="137" customWidth="1"/>
    <col min="3338" max="3338" width="5.5703125" style="137" customWidth="1"/>
    <col min="3339" max="3339" width="7.5703125" style="137" bestFit="1" customWidth="1"/>
    <col min="3340" max="3340" width="9.42578125" style="137" customWidth="1"/>
    <col min="3341" max="3341" width="8.7109375" style="137" bestFit="1" customWidth="1"/>
    <col min="3342" max="3342" width="8" style="137" bestFit="1" customWidth="1"/>
    <col min="3343" max="3343" width="9.42578125" style="137" customWidth="1"/>
    <col min="3344" max="3344" width="9.5703125" style="137" customWidth="1"/>
    <col min="3345" max="3345" width="8.42578125" style="137" customWidth="1"/>
    <col min="3346" max="3346" width="10.7109375" style="137" customWidth="1"/>
    <col min="3347" max="3347" width="8.85546875" style="137" customWidth="1"/>
    <col min="3348" max="3348" width="9" style="137" customWidth="1"/>
    <col min="3349" max="3349" width="3.42578125" style="137" bestFit="1" customWidth="1"/>
    <col min="3350" max="3350" width="7.7109375" style="137" bestFit="1" customWidth="1"/>
    <col min="3351" max="3352" width="14.7109375" style="137" customWidth="1"/>
    <col min="3353" max="3353" width="2.7109375" style="137" customWidth="1"/>
    <col min="3354" max="3354" width="9.140625" style="137" customWidth="1"/>
    <col min="3355" max="3356" width="14.7109375" style="137" customWidth="1"/>
    <col min="3357" max="3357" width="2.7109375" style="137" customWidth="1"/>
    <col min="3358" max="3358" width="15.28515625" style="137" customWidth="1"/>
    <col min="3359" max="3359" width="15.85546875" style="137" customWidth="1"/>
    <col min="3360" max="3360" width="17.5703125" style="137" customWidth="1"/>
    <col min="3361" max="3589" width="9.140625" style="137"/>
    <col min="3590" max="3590" width="10.42578125" style="137" customWidth="1"/>
    <col min="3591" max="3591" width="2.7109375" style="137" customWidth="1"/>
    <col min="3592" max="3592" width="7.5703125" style="137" customWidth="1"/>
    <col min="3593" max="3593" width="7.7109375" style="137" customWidth="1"/>
    <col min="3594" max="3594" width="5.5703125" style="137" customWidth="1"/>
    <col min="3595" max="3595" width="7.5703125" style="137" bestFit="1" customWidth="1"/>
    <col min="3596" max="3596" width="9.42578125" style="137" customWidth="1"/>
    <col min="3597" max="3597" width="8.7109375" style="137" bestFit="1" customWidth="1"/>
    <col min="3598" max="3598" width="8" style="137" bestFit="1" customWidth="1"/>
    <col min="3599" max="3599" width="9.42578125" style="137" customWidth="1"/>
    <col min="3600" max="3600" width="9.5703125" style="137" customWidth="1"/>
    <col min="3601" max="3601" width="8.42578125" style="137" customWidth="1"/>
    <col min="3602" max="3602" width="10.7109375" style="137" customWidth="1"/>
    <col min="3603" max="3603" width="8.85546875" style="137" customWidth="1"/>
    <col min="3604" max="3604" width="9" style="137" customWidth="1"/>
    <col min="3605" max="3605" width="3.42578125" style="137" bestFit="1" customWidth="1"/>
    <col min="3606" max="3606" width="7.7109375" style="137" bestFit="1" customWidth="1"/>
    <col min="3607" max="3608" width="14.7109375" style="137" customWidth="1"/>
    <col min="3609" max="3609" width="2.7109375" style="137" customWidth="1"/>
    <col min="3610" max="3610" width="9.140625" style="137" customWidth="1"/>
    <col min="3611" max="3612" width="14.7109375" style="137" customWidth="1"/>
    <col min="3613" max="3613" width="2.7109375" style="137" customWidth="1"/>
    <col min="3614" max="3614" width="15.28515625" style="137" customWidth="1"/>
    <col min="3615" max="3615" width="15.85546875" style="137" customWidth="1"/>
    <col min="3616" max="3616" width="17.5703125" style="137" customWidth="1"/>
    <col min="3617" max="3845" width="9.140625" style="137"/>
    <col min="3846" max="3846" width="10.42578125" style="137" customWidth="1"/>
    <col min="3847" max="3847" width="2.7109375" style="137" customWidth="1"/>
    <col min="3848" max="3848" width="7.5703125" style="137" customWidth="1"/>
    <col min="3849" max="3849" width="7.7109375" style="137" customWidth="1"/>
    <col min="3850" max="3850" width="5.5703125" style="137" customWidth="1"/>
    <col min="3851" max="3851" width="7.5703125" style="137" bestFit="1" customWidth="1"/>
    <col min="3852" max="3852" width="9.42578125" style="137" customWidth="1"/>
    <col min="3853" max="3853" width="8.7109375" style="137" bestFit="1" customWidth="1"/>
    <col min="3854" max="3854" width="8" style="137" bestFit="1" customWidth="1"/>
    <col min="3855" max="3855" width="9.42578125" style="137" customWidth="1"/>
    <col min="3856" max="3856" width="9.5703125" style="137" customWidth="1"/>
    <col min="3857" max="3857" width="8.42578125" style="137" customWidth="1"/>
    <col min="3858" max="3858" width="10.7109375" style="137" customWidth="1"/>
    <col min="3859" max="3859" width="8.85546875" style="137" customWidth="1"/>
    <col min="3860" max="3860" width="9" style="137" customWidth="1"/>
    <col min="3861" max="3861" width="3.42578125" style="137" bestFit="1" customWidth="1"/>
    <col min="3862" max="3862" width="7.7109375" style="137" bestFit="1" customWidth="1"/>
    <col min="3863" max="3864" width="14.7109375" style="137" customWidth="1"/>
    <col min="3865" max="3865" width="2.7109375" style="137" customWidth="1"/>
    <col min="3866" max="3866" width="9.140625" style="137" customWidth="1"/>
    <col min="3867" max="3868" width="14.7109375" style="137" customWidth="1"/>
    <col min="3869" max="3869" width="2.7109375" style="137" customWidth="1"/>
    <col min="3870" max="3870" width="15.28515625" style="137" customWidth="1"/>
    <col min="3871" max="3871" width="15.85546875" style="137" customWidth="1"/>
    <col min="3872" max="3872" width="17.5703125" style="137" customWidth="1"/>
    <col min="3873" max="4101" width="9.140625" style="137"/>
    <col min="4102" max="4102" width="10.42578125" style="137" customWidth="1"/>
    <col min="4103" max="4103" width="2.7109375" style="137" customWidth="1"/>
    <col min="4104" max="4104" width="7.5703125" style="137" customWidth="1"/>
    <col min="4105" max="4105" width="7.7109375" style="137" customWidth="1"/>
    <col min="4106" max="4106" width="5.5703125" style="137" customWidth="1"/>
    <col min="4107" max="4107" width="7.5703125" style="137" bestFit="1" customWidth="1"/>
    <col min="4108" max="4108" width="9.42578125" style="137" customWidth="1"/>
    <col min="4109" max="4109" width="8.7109375" style="137" bestFit="1" customWidth="1"/>
    <col min="4110" max="4110" width="8" style="137" bestFit="1" customWidth="1"/>
    <col min="4111" max="4111" width="9.42578125" style="137" customWidth="1"/>
    <col min="4112" max="4112" width="9.5703125" style="137" customWidth="1"/>
    <col min="4113" max="4113" width="8.42578125" style="137" customWidth="1"/>
    <col min="4114" max="4114" width="10.7109375" style="137" customWidth="1"/>
    <col min="4115" max="4115" width="8.85546875" style="137" customWidth="1"/>
    <col min="4116" max="4116" width="9" style="137" customWidth="1"/>
    <col min="4117" max="4117" width="3.42578125" style="137" bestFit="1" customWidth="1"/>
    <col min="4118" max="4118" width="7.7109375" style="137" bestFit="1" customWidth="1"/>
    <col min="4119" max="4120" width="14.7109375" style="137" customWidth="1"/>
    <col min="4121" max="4121" width="2.7109375" style="137" customWidth="1"/>
    <col min="4122" max="4122" width="9.140625" style="137" customWidth="1"/>
    <col min="4123" max="4124" width="14.7109375" style="137" customWidth="1"/>
    <col min="4125" max="4125" width="2.7109375" style="137" customWidth="1"/>
    <col min="4126" max="4126" width="15.28515625" style="137" customWidth="1"/>
    <col min="4127" max="4127" width="15.85546875" style="137" customWidth="1"/>
    <col min="4128" max="4128" width="17.5703125" style="137" customWidth="1"/>
    <col min="4129" max="4357" width="9.140625" style="137"/>
    <col min="4358" max="4358" width="10.42578125" style="137" customWidth="1"/>
    <col min="4359" max="4359" width="2.7109375" style="137" customWidth="1"/>
    <col min="4360" max="4360" width="7.5703125" style="137" customWidth="1"/>
    <col min="4361" max="4361" width="7.7109375" style="137" customWidth="1"/>
    <col min="4362" max="4362" width="5.5703125" style="137" customWidth="1"/>
    <col min="4363" max="4363" width="7.5703125" style="137" bestFit="1" customWidth="1"/>
    <col min="4364" max="4364" width="9.42578125" style="137" customWidth="1"/>
    <col min="4365" max="4365" width="8.7109375" style="137" bestFit="1" customWidth="1"/>
    <col min="4366" max="4366" width="8" style="137" bestFit="1" customWidth="1"/>
    <col min="4367" max="4367" width="9.42578125" style="137" customWidth="1"/>
    <col min="4368" max="4368" width="9.5703125" style="137" customWidth="1"/>
    <col min="4369" max="4369" width="8.42578125" style="137" customWidth="1"/>
    <col min="4370" max="4370" width="10.7109375" style="137" customWidth="1"/>
    <col min="4371" max="4371" width="8.85546875" style="137" customWidth="1"/>
    <col min="4372" max="4372" width="9" style="137" customWidth="1"/>
    <col min="4373" max="4373" width="3.42578125" style="137" bestFit="1" customWidth="1"/>
    <col min="4374" max="4374" width="7.7109375" style="137" bestFit="1" customWidth="1"/>
    <col min="4375" max="4376" width="14.7109375" style="137" customWidth="1"/>
    <col min="4377" max="4377" width="2.7109375" style="137" customWidth="1"/>
    <col min="4378" max="4378" width="9.140625" style="137" customWidth="1"/>
    <col min="4379" max="4380" width="14.7109375" style="137" customWidth="1"/>
    <col min="4381" max="4381" width="2.7109375" style="137" customWidth="1"/>
    <col min="4382" max="4382" width="15.28515625" style="137" customWidth="1"/>
    <col min="4383" max="4383" width="15.85546875" style="137" customWidth="1"/>
    <col min="4384" max="4384" width="17.5703125" style="137" customWidth="1"/>
    <col min="4385" max="4613" width="9.140625" style="137"/>
    <col min="4614" max="4614" width="10.42578125" style="137" customWidth="1"/>
    <col min="4615" max="4615" width="2.7109375" style="137" customWidth="1"/>
    <col min="4616" max="4616" width="7.5703125" style="137" customWidth="1"/>
    <col min="4617" max="4617" width="7.7109375" style="137" customWidth="1"/>
    <col min="4618" max="4618" width="5.5703125" style="137" customWidth="1"/>
    <col min="4619" max="4619" width="7.5703125" style="137" bestFit="1" customWidth="1"/>
    <col min="4620" max="4620" width="9.42578125" style="137" customWidth="1"/>
    <col min="4621" max="4621" width="8.7109375" style="137" bestFit="1" customWidth="1"/>
    <col min="4622" max="4622" width="8" style="137" bestFit="1" customWidth="1"/>
    <col min="4623" max="4623" width="9.42578125" style="137" customWidth="1"/>
    <col min="4624" max="4624" width="9.5703125" style="137" customWidth="1"/>
    <col min="4625" max="4625" width="8.42578125" style="137" customWidth="1"/>
    <col min="4626" max="4626" width="10.7109375" style="137" customWidth="1"/>
    <col min="4627" max="4627" width="8.85546875" style="137" customWidth="1"/>
    <col min="4628" max="4628" width="9" style="137" customWidth="1"/>
    <col min="4629" max="4629" width="3.42578125" style="137" bestFit="1" customWidth="1"/>
    <col min="4630" max="4630" width="7.7109375" style="137" bestFit="1" customWidth="1"/>
    <col min="4631" max="4632" width="14.7109375" style="137" customWidth="1"/>
    <col min="4633" max="4633" width="2.7109375" style="137" customWidth="1"/>
    <col min="4634" max="4634" width="9.140625" style="137" customWidth="1"/>
    <col min="4635" max="4636" width="14.7109375" style="137" customWidth="1"/>
    <col min="4637" max="4637" width="2.7109375" style="137" customWidth="1"/>
    <col min="4638" max="4638" width="15.28515625" style="137" customWidth="1"/>
    <col min="4639" max="4639" width="15.85546875" style="137" customWidth="1"/>
    <col min="4640" max="4640" width="17.5703125" style="137" customWidth="1"/>
    <col min="4641" max="4869" width="9.140625" style="137"/>
    <col min="4870" max="4870" width="10.42578125" style="137" customWidth="1"/>
    <col min="4871" max="4871" width="2.7109375" style="137" customWidth="1"/>
    <col min="4872" max="4872" width="7.5703125" style="137" customWidth="1"/>
    <col min="4873" max="4873" width="7.7109375" style="137" customWidth="1"/>
    <col min="4874" max="4874" width="5.5703125" style="137" customWidth="1"/>
    <col min="4875" max="4875" width="7.5703125" style="137" bestFit="1" customWidth="1"/>
    <col min="4876" max="4876" width="9.42578125" style="137" customWidth="1"/>
    <col min="4877" max="4877" width="8.7109375" style="137" bestFit="1" customWidth="1"/>
    <col min="4878" max="4878" width="8" style="137" bestFit="1" customWidth="1"/>
    <col min="4879" max="4879" width="9.42578125" style="137" customWidth="1"/>
    <col min="4880" max="4880" width="9.5703125" style="137" customWidth="1"/>
    <col min="4881" max="4881" width="8.42578125" style="137" customWidth="1"/>
    <col min="4882" max="4882" width="10.7109375" style="137" customWidth="1"/>
    <col min="4883" max="4883" width="8.85546875" style="137" customWidth="1"/>
    <col min="4884" max="4884" width="9" style="137" customWidth="1"/>
    <col min="4885" max="4885" width="3.42578125" style="137" bestFit="1" customWidth="1"/>
    <col min="4886" max="4886" width="7.7109375" style="137" bestFit="1" customWidth="1"/>
    <col min="4887" max="4888" width="14.7109375" style="137" customWidth="1"/>
    <col min="4889" max="4889" width="2.7109375" style="137" customWidth="1"/>
    <col min="4890" max="4890" width="9.140625" style="137" customWidth="1"/>
    <col min="4891" max="4892" width="14.7109375" style="137" customWidth="1"/>
    <col min="4893" max="4893" width="2.7109375" style="137" customWidth="1"/>
    <col min="4894" max="4894" width="15.28515625" style="137" customWidth="1"/>
    <col min="4895" max="4895" width="15.85546875" style="137" customWidth="1"/>
    <col min="4896" max="4896" width="17.5703125" style="137" customWidth="1"/>
    <col min="4897" max="5125" width="9.140625" style="137"/>
    <col min="5126" max="5126" width="10.42578125" style="137" customWidth="1"/>
    <col min="5127" max="5127" width="2.7109375" style="137" customWidth="1"/>
    <col min="5128" max="5128" width="7.5703125" style="137" customWidth="1"/>
    <col min="5129" max="5129" width="7.7109375" style="137" customWidth="1"/>
    <col min="5130" max="5130" width="5.5703125" style="137" customWidth="1"/>
    <col min="5131" max="5131" width="7.5703125" style="137" bestFit="1" customWidth="1"/>
    <col min="5132" max="5132" width="9.42578125" style="137" customWidth="1"/>
    <col min="5133" max="5133" width="8.7109375" style="137" bestFit="1" customWidth="1"/>
    <col min="5134" max="5134" width="8" style="137" bestFit="1" customWidth="1"/>
    <col min="5135" max="5135" width="9.42578125" style="137" customWidth="1"/>
    <col min="5136" max="5136" width="9.5703125" style="137" customWidth="1"/>
    <col min="5137" max="5137" width="8.42578125" style="137" customWidth="1"/>
    <col min="5138" max="5138" width="10.7109375" style="137" customWidth="1"/>
    <col min="5139" max="5139" width="8.85546875" style="137" customWidth="1"/>
    <col min="5140" max="5140" width="9" style="137" customWidth="1"/>
    <col min="5141" max="5141" width="3.42578125" style="137" bestFit="1" customWidth="1"/>
    <col min="5142" max="5142" width="7.7109375" style="137" bestFit="1" customWidth="1"/>
    <col min="5143" max="5144" width="14.7109375" style="137" customWidth="1"/>
    <col min="5145" max="5145" width="2.7109375" style="137" customWidth="1"/>
    <col min="5146" max="5146" width="9.140625" style="137" customWidth="1"/>
    <col min="5147" max="5148" width="14.7109375" style="137" customWidth="1"/>
    <col min="5149" max="5149" width="2.7109375" style="137" customWidth="1"/>
    <col min="5150" max="5150" width="15.28515625" style="137" customWidth="1"/>
    <col min="5151" max="5151" width="15.85546875" style="137" customWidth="1"/>
    <col min="5152" max="5152" width="17.5703125" style="137" customWidth="1"/>
    <col min="5153" max="5381" width="9.140625" style="137"/>
    <col min="5382" max="5382" width="10.42578125" style="137" customWidth="1"/>
    <col min="5383" max="5383" width="2.7109375" style="137" customWidth="1"/>
    <col min="5384" max="5384" width="7.5703125" style="137" customWidth="1"/>
    <col min="5385" max="5385" width="7.7109375" style="137" customWidth="1"/>
    <col min="5386" max="5386" width="5.5703125" style="137" customWidth="1"/>
    <col min="5387" max="5387" width="7.5703125" style="137" bestFit="1" customWidth="1"/>
    <col min="5388" max="5388" width="9.42578125" style="137" customWidth="1"/>
    <col min="5389" max="5389" width="8.7109375" style="137" bestFit="1" customWidth="1"/>
    <col min="5390" max="5390" width="8" style="137" bestFit="1" customWidth="1"/>
    <col min="5391" max="5391" width="9.42578125" style="137" customWidth="1"/>
    <col min="5392" max="5392" width="9.5703125" style="137" customWidth="1"/>
    <col min="5393" max="5393" width="8.42578125" style="137" customWidth="1"/>
    <col min="5394" max="5394" width="10.7109375" style="137" customWidth="1"/>
    <col min="5395" max="5395" width="8.85546875" style="137" customWidth="1"/>
    <col min="5396" max="5396" width="9" style="137" customWidth="1"/>
    <col min="5397" max="5397" width="3.42578125" style="137" bestFit="1" customWidth="1"/>
    <col min="5398" max="5398" width="7.7109375" style="137" bestFit="1" customWidth="1"/>
    <col min="5399" max="5400" width="14.7109375" style="137" customWidth="1"/>
    <col min="5401" max="5401" width="2.7109375" style="137" customWidth="1"/>
    <col min="5402" max="5402" width="9.140625" style="137" customWidth="1"/>
    <col min="5403" max="5404" width="14.7109375" style="137" customWidth="1"/>
    <col min="5405" max="5405" width="2.7109375" style="137" customWidth="1"/>
    <col min="5406" max="5406" width="15.28515625" style="137" customWidth="1"/>
    <col min="5407" max="5407" width="15.85546875" style="137" customWidth="1"/>
    <col min="5408" max="5408" width="17.5703125" style="137" customWidth="1"/>
    <col min="5409" max="5637" width="9.140625" style="137"/>
    <col min="5638" max="5638" width="10.42578125" style="137" customWidth="1"/>
    <col min="5639" max="5639" width="2.7109375" style="137" customWidth="1"/>
    <col min="5640" max="5640" width="7.5703125" style="137" customWidth="1"/>
    <col min="5641" max="5641" width="7.7109375" style="137" customWidth="1"/>
    <col min="5642" max="5642" width="5.5703125" style="137" customWidth="1"/>
    <col min="5643" max="5643" width="7.5703125" style="137" bestFit="1" customWidth="1"/>
    <col min="5644" max="5644" width="9.42578125" style="137" customWidth="1"/>
    <col min="5645" max="5645" width="8.7109375" style="137" bestFit="1" customWidth="1"/>
    <col min="5646" max="5646" width="8" style="137" bestFit="1" customWidth="1"/>
    <col min="5647" max="5647" width="9.42578125" style="137" customWidth="1"/>
    <col min="5648" max="5648" width="9.5703125" style="137" customWidth="1"/>
    <col min="5649" max="5649" width="8.42578125" style="137" customWidth="1"/>
    <col min="5650" max="5650" width="10.7109375" style="137" customWidth="1"/>
    <col min="5651" max="5651" width="8.85546875" style="137" customWidth="1"/>
    <col min="5652" max="5652" width="9" style="137" customWidth="1"/>
    <col min="5653" max="5653" width="3.42578125" style="137" bestFit="1" customWidth="1"/>
    <col min="5654" max="5654" width="7.7109375" style="137" bestFit="1" customWidth="1"/>
    <col min="5655" max="5656" width="14.7109375" style="137" customWidth="1"/>
    <col min="5657" max="5657" width="2.7109375" style="137" customWidth="1"/>
    <col min="5658" max="5658" width="9.140625" style="137" customWidth="1"/>
    <col min="5659" max="5660" width="14.7109375" style="137" customWidth="1"/>
    <col min="5661" max="5661" width="2.7109375" style="137" customWidth="1"/>
    <col min="5662" max="5662" width="15.28515625" style="137" customWidth="1"/>
    <col min="5663" max="5663" width="15.85546875" style="137" customWidth="1"/>
    <col min="5664" max="5664" width="17.5703125" style="137" customWidth="1"/>
    <col min="5665" max="5893" width="9.140625" style="137"/>
    <col min="5894" max="5894" width="10.42578125" style="137" customWidth="1"/>
    <col min="5895" max="5895" width="2.7109375" style="137" customWidth="1"/>
    <col min="5896" max="5896" width="7.5703125" style="137" customWidth="1"/>
    <col min="5897" max="5897" width="7.7109375" style="137" customWidth="1"/>
    <col min="5898" max="5898" width="5.5703125" style="137" customWidth="1"/>
    <col min="5899" max="5899" width="7.5703125" style="137" bestFit="1" customWidth="1"/>
    <col min="5900" max="5900" width="9.42578125" style="137" customWidth="1"/>
    <col min="5901" max="5901" width="8.7109375" style="137" bestFit="1" customWidth="1"/>
    <col min="5902" max="5902" width="8" style="137" bestFit="1" customWidth="1"/>
    <col min="5903" max="5903" width="9.42578125" style="137" customWidth="1"/>
    <col min="5904" max="5904" width="9.5703125" style="137" customWidth="1"/>
    <col min="5905" max="5905" width="8.42578125" style="137" customWidth="1"/>
    <col min="5906" max="5906" width="10.7109375" style="137" customWidth="1"/>
    <col min="5907" max="5907" width="8.85546875" style="137" customWidth="1"/>
    <col min="5908" max="5908" width="9" style="137" customWidth="1"/>
    <col min="5909" max="5909" width="3.42578125" style="137" bestFit="1" customWidth="1"/>
    <col min="5910" max="5910" width="7.7109375" style="137" bestFit="1" customWidth="1"/>
    <col min="5911" max="5912" width="14.7109375" style="137" customWidth="1"/>
    <col min="5913" max="5913" width="2.7109375" style="137" customWidth="1"/>
    <col min="5914" max="5914" width="9.140625" style="137" customWidth="1"/>
    <col min="5915" max="5916" width="14.7109375" style="137" customWidth="1"/>
    <col min="5917" max="5917" width="2.7109375" style="137" customWidth="1"/>
    <col min="5918" max="5918" width="15.28515625" style="137" customWidth="1"/>
    <col min="5919" max="5919" width="15.85546875" style="137" customWidth="1"/>
    <col min="5920" max="5920" width="17.5703125" style="137" customWidth="1"/>
    <col min="5921" max="6149" width="9.140625" style="137"/>
    <col min="6150" max="6150" width="10.42578125" style="137" customWidth="1"/>
    <col min="6151" max="6151" width="2.7109375" style="137" customWidth="1"/>
    <col min="6152" max="6152" width="7.5703125" style="137" customWidth="1"/>
    <col min="6153" max="6153" width="7.7109375" style="137" customWidth="1"/>
    <col min="6154" max="6154" width="5.5703125" style="137" customWidth="1"/>
    <col min="6155" max="6155" width="7.5703125" style="137" bestFit="1" customWidth="1"/>
    <col min="6156" max="6156" width="9.42578125" style="137" customWidth="1"/>
    <col min="6157" max="6157" width="8.7109375" style="137" bestFit="1" customWidth="1"/>
    <col min="6158" max="6158" width="8" style="137" bestFit="1" customWidth="1"/>
    <col min="6159" max="6159" width="9.42578125" style="137" customWidth="1"/>
    <col min="6160" max="6160" width="9.5703125" style="137" customWidth="1"/>
    <col min="6161" max="6161" width="8.42578125" style="137" customWidth="1"/>
    <col min="6162" max="6162" width="10.7109375" style="137" customWidth="1"/>
    <col min="6163" max="6163" width="8.85546875" style="137" customWidth="1"/>
    <col min="6164" max="6164" width="9" style="137" customWidth="1"/>
    <col min="6165" max="6165" width="3.42578125" style="137" bestFit="1" customWidth="1"/>
    <col min="6166" max="6166" width="7.7109375" style="137" bestFit="1" customWidth="1"/>
    <col min="6167" max="6168" width="14.7109375" style="137" customWidth="1"/>
    <col min="6169" max="6169" width="2.7109375" style="137" customWidth="1"/>
    <col min="6170" max="6170" width="9.140625" style="137" customWidth="1"/>
    <col min="6171" max="6172" width="14.7109375" style="137" customWidth="1"/>
    <col min="6173" max="6173" width="2.7109375" style="137" customWidth="1"/>
    <col min="6174" max="6174" width="15.28515625" style="137" customWidth="1"/>
    <col min="6175" max="6175" width="15.85546875" style="137" customWidth="1"/>
    <col min="6176" max="6176" width="17.5703125" style="137" customWidth="1"/>
    <col min="6177" max="6405" width="9.140625" style="137"/>
    <col min="6406" max="6406" width="10.42578125" style="137" customWidth="1"/>
    <col min="6407" max="6407" width="2.7109375" style="137" customWidth="1"/>
    <col min="6408" max="6408" width="7.5703125" style="137" customWidth="1"/>
    <col min="6409" max="6409" width="7.7109375" style="137" customWidth="1"/>
    <col min="6410" max="6410" width="5.5703125" style="137" customWidth="1"/>
    <col min="6411" max="6411" width="7.5703125" style="137" bestFit="1" customWidth="1"/>
    <col min="6412" max="6412" width="9.42578125" style="137" customWidth="1"/>
    <col min="6413" max="6413" width="8.7109375" style="137" bestFit="1" customWidth="1"/>
    <col min="6414" max="6414" width="8" style="137" bestFit="1" customWidth="1"/>
    <col min="6415" max="6415" width="9.42578125" style="137" customWidth="1"/>
    <col min="6416" max="6416" width="9.5703125" style="137" customWidth="1"/>
    <col min="6417" max="6417" width="8.42578125" style="137" customWidth="1"/>
    <col min="6418" max="6418" width="10.7109375" style="137" customWidth="1"/>
    <col min="6419" max="6419" width="8.85546875" style="137" customWidth="1"/>
    <col min="6420" max="6420" width="9" style="137" customWidth="1"/>
    <col min="6421" max="6421" width="3.42578125" style="137" bestFit="1" customWidth="1"/>
    <col min="6422" max="6422" width="7.7109375" style="137" bestFit="1" customWidth="1"/>
    <col min="6423" max="6424" width="14.7109375" style="137" customWidth="1"/>
    <col min="6425" max="6425" width="2.7109375" style="137" customWidth="1"/>
    <col min="6426" max="6426" width="9.140625" style="137" customWidth="1"/>
    <col min="6427" max="6428" width="14.7109375" style="137" customWidth="1"/>
    <col min="6429" max="6429" width="2.7109375" style="137" customWidth="1"/>
    <col min="6430" max="6430" width="15.28515625" style="137" customWidth="1"/>
    <col min="6431" max="6431" width="15.85546875" style="137" customWidth="1"/>
    <col min="6432" max="6432" width="17.5703125" style="137" customWidth="1"/>
    <col min="6433" max="6661" width="9.140625" style="137"/>
    <col min="6662" max="6662" width="10.42578125" style="137" customWidth="1"/>
    <col min="6663" max="6663" width="2.7109375" style="137" customWidth="1"/>
    <col min="6664" max="6664" width="7.5703125" style="137" customWidth="1"/>
    <col min="6665" max="6665" width="7.7109375" style="137" customWidth="1"/>
    <col min="6666" max="6666" width="5.5703125" style="137" customWidth="1"/>
    <col min="6667" max="6667" width="7.5703125" style="137" bestFit="1" customWidth="1"/>
    <col min="6668" max="6668" width="9.42578125" style="137" customWidth="1"/>
    <col min="6669" max="6669" width="8.7109375" style="137" bestFit="1" customWidth="1"/>
    <col min="6670" max="6670" width="8" style="137" bestFit="1" customWidth="1"/>
    <col min="6671" max="6671" width="9.42578125" style="137" customWidth="1"/>
    <col min="6672" max="6672" width="9.5703125" style="137" customWidth="1"/>
    <col min="6673" max="6673" width="8.42578125" style="137" customWidth="1"/>
    <col min="6674" max="6674" width="10.7109375" style="137" customWidth="1"/>
    <col min="6675" max="6675" width="8.85546875" style="137" customWidth="1"/>
    <col min="6676" max="6676" width="9" style="137" customWidth="1"/>
    <col min="6677" max="6677" width="3.42578125" style="137" bestFit="1" customWidth="1"/>
    <col min="6678" max="6678" width="7.7109375" style="137" bestFit="1" customWidth="1"/>
    <col min="6679" max="6680" width="14.7109375" style="137" customWidth="1"/>
    <col min="6681" max="6681" width="2.7109375" style="137" customWidth="1"/>
    <col min="6682" max="6682" width="9.140625" style="137" customWidth="1"/>
    <col min="6683" max="6684" width="14.7109375" style="137" customWidth="1"/>
    <col min="6685" max="6685" width="2.7109375" style="137" customWidth="1"/>
    <col min="6686" max="6686" width="15.28515625" style="137" customWidth="1"/>
    <col min="6687" max="6687" width="15.85546875" style="137" customWidth="1"/>
    <col min="6688" max="6688" width="17.5703125" style="137" customWidth="1"/>
    <col min="6689" max="6917" width="9.140625" style="137"/>
    <col min="6918" max="6918" width="10.42578125" style="137" customWidth="1"/>
    <col min="6919" max="6919" width="2.7109375" style="137" customWidth="1"/>
    <col min="6920" max="6920" width="7.5703125" style="137" customWidth="1"/>
    <col min="6921" max="6921" width="7.7109375" style="137" customWidth="1"/>
    <col min="6922" max="6922" width="5.5703125" style="137" customWidth="1"/>
    <col min="6923" max="6923" width="7.5703125" style="137" bestFit="1" customWidth="1"/>
    <col min="6924" max="6924" width="9.42578125" style="137" customWidth="1"/>
    <col min="6925" max="6925" width="8.7109375" style="137" bestFit="1" customWidth="1"/>
    <col min="6926" max="6926" width="8" style="137" bestFit="1" customWidth="1"/>
    <col min="6927" max="6927" width="9.42578125" style="137" customWidth="1"/>
    <col min="6928" max="6928" width="9.5703125" style="137" customWidth="1"/>
    <col min="6929" max="6929" width="8.42578125" style="137" customWidth="1"/>
    <col min="6930" max="6930" width="10.7109375" style="137" customWidth="1"/>
    <col min="6931" max="6931" width="8.85546875" style="137" customWidth="1"/>
    <col min="6932" max="6932" width="9" style="137" customWidth="1"/>
    <col min="6933" max="6933" width="3.42578125" style="137" bestFit="1" customWidth="1"/>
    <col min="6934" max="6934" width="7.7109375" style="137" bestFit="1" customWidth="1"/>
    <col min="6935" max="6936" width="14.7109375" style="137" customWidth="1"/>
    <col min="6937" max="6937" width="2.7109375" style="137" customWidth="1"/>
    <col min="6938" max="6938" width="9.140625" style="137" customWidth="1"/>
    <col min="6939" max="6940" width="14.7109375" style="137" customWidth="1"/>
    <col min="6941" max="6941" width="2.7109375" style="137" customWidth="1"/>
    <col min="6942" max="6942" width="15.28515625" style="137" customWidth="1"/>
    <col min="6943" max="6943" width="15.85546875" style="137" customWidth="1"/>
    <col min="6944" max="6944" width="17.5703125" style="137" customWidth="1"/>
    <col min="6945" max="7173" width="9.140625" style="137"/>
    <col min="7174" max="7174" width="10.42578125" style="137" customWidth="1"/>
    <col min="7175" max="7175" width="2.7109375" style="137" customWidth="1"/>
    <col min="7176" max="7176" width="7.5703125" style="137" customWidth="1"/>
    <col min="7177" max="7177" width="7.7109375" style="137" customWidth="1"/>
    <col min="7178" max="7178" width="5.5703125" style="137" customWidth="1"/>
    <col min="7179" max="7179" width="7.5703125" style="137" bestFit="1" customWidth="1"/>
    <col min="7180" max="7180" width="9.42578125" style="137" customWidth="1"/>
    <col min="7181" max="7181" width="8.7109375" style="137" bestFit="1" customWidth="1"/>
    <col min="7182" max="7182" width="8" style="137" bestFit="1" customWidth="1"/>
    <col min="7183" max="7183" width="9.42578125" style="137" customWidth="1"/>
    <col min="7184" max="7184" width="9.5703125" style="137" customWidth="1"/>
    <col min="7185" max="7185" width="8.42578125" style="137" customWidth="1"/>
    <col min="7186" max="7186" width="10.7109375" style="137" customWidth="1"/>
    <col min="7187" max="7187" width="8.85546875" style="137" customWidth="1"/>
    <col min="7188" max="7188" width="9" style="137" customWidth="1"/>
    <col min="7189" max="7189" width="3.42578125" style="137" bestFit="1" customWidth="1"/>
    <col min="7190" max="7190" width="7.7109375" style="137" bestFit="1" customWidth="1"/>
    <col min="7191" max="7192" width="14.7109375" style="137" customWidth="1"/>
    <col min="7193" max="7193" width="2.7109375" style="137" customWidth="1"/>
    <col min="7194" max="7194" width="9.140625" style="137" customWidth="1"/>
    <col min="7195" max="7196" width="14.7109375" style="137" customWidth="1"/>
    <col min="7197" max="7197" width="2.7109375" style="137" customWidth="1"/>
    <col min="7198" max="7198" width="15.28515625" style="137" customWidth="1"/>
    <col min="7199" max="7199" width="15.85546875" style="137" customWidth="1"/>
    <col min="7200" max="7200" width="17.5703125" style="137" customWidth="1"/>
    <col min="7201" max="7429" width="9.140625" style="137"/>
    <col min="7430" max="7430" width="10.42578125" style="137" customWidth="1"/>
    <col min="7431" max="7431" width="2.7109375" style="137" customWidth="1"/>
    <col min="7432" max="7432" width="7.5703125" style="137" customWidth="1"/>
    <col min="7433" max="7433" width="7.7109375" style="137" customWidth="1"/>
    <col min="7434" max="7434" width="5.5703125" style="137" customWidth="1"/>
    <col min="7435" max="7435" width="7.5703125" style="137" bestFit="1" customWidth="1"/>
    <col min="7436" max="7436" width="9.42578125" style="137" customWidth="1"/>
    <col min="7437" max="7437" width="8.7109375" style="137" bestFit="1" customWidth="1"/>
    <col min="7438" max="7438" width="8" style="137" bestFit="1" customWidth="1"/>
    <col min="7439" max="7439" width="9.42578125" style="137" customWidth="1"/>
    <col min="7440" max="7440" width="9.5703125" style="137" customWidth="1"/>
    <col min="7441" max="7441" width="8.42578125" style="137" customWidth="1"/>
    <col min="7442" max="7442" width="10.7109375" style="137" customWidth="1"/>
    <col min="7443" max="7443" width="8.85546875" style="137" customWidth="1"/>
    <col min="7444" max="7444" width="9" style="137" customWidth="1"/>
    <col min="7445" max="7445" width="3.42578125" style="137" bestFit="1" customWidth="1"/>
    <col min="7446" max="7446" width="7.7109375" style="137" bestFit="1" customWidth="1"/>
    <col min="7447" max="7448" width="14.7109375" style="137" customWidth="1"/>
    <col min="7449" max="7449" width="2.7109375" style="137" customWidth="1"/>
    <col min="7450" max="7450" width="9.140625" style="137" customWidth="1"/>
    <col min="7451" max="7452" width="14.7109375" style="137" customWidth="1"/>
    <col min="7453" max="7453" width="2.7109375" style="137" customWidth="1"/>
    <col min="7454" max="7454" width="15.28515625" style="137" customWidth="1"/>
    <col min="7455" max="7455" width="15.85546875" style="137" customWidth="1"/>
    <col min="7456" max="7456" width="17.5703125" style="137" customWidth="1"/>
    <col min="7457" max="7685" width="9.140625" style="137"/>
    <col min="7686" max="7686" width="10.42578125" style="137" customWidth="1"/>
    <col min="7687" max="7687" width="2.7109375" style="137" customWidth="1"/>
    <col min="7688" max="7688" width="7.5703125" style="137" customWidth="1"/>
    <col min="7689" max="7689" width="7.7109375" style="137" customWidth="1"/>
    <col min="7690" max="7690" width="5.5703125" style="137" customWidth="1"/>
    <col min="7691" max="7691" width="7.5703125" style="137" bestFit="1" customWidth="1"/>
    <col min="7692" max="7692" width="9.42578125" style="137" customWidth="1"/>
    <col min="7693" max="7693" width="8.7109375" style="137" bestFit="1" customWidth="1"/>
    <col min="7694" max="7694" width="8" style="137" bestFit="1" customWidth="1"/>
    <col min="7695" max="7695" width="9.42578125" style="137" customWidth="1"/>
    <col min="7696" max="7696" width="9.5703125" style="137" customWidth="1"/>
    <col min="7697" max="7697" width="8.42578125" style="137" customWidth="1"/>
    <col min="7698" max="7698" width="10.7109375" style="137" customWidth="1"/>
    <col min="7699" max="7699" width="8.85546875" style="137" customWidth="1"/>
    <col min="7700" max="7700" width="9" style="137" customWidth="1"/>
    <col min="7701" max="7701" width="3.42578125" style="137" bestFit="1" customWidth="1"/>
    <col min="7702" max="7702" width="7.7109375" style="137" bestFit="1" customWidth="1"/>
    <col min="7703" max="7704" width="14.7109375" style="137" customWidth="1"/>
    <col min="7705" max="7705" width="2.7109375" style="137" customWidth="1"/>
    <col min="7706" max="7706" width="9.140625" style="137" customWidth="1"/>
    <col min="7707" max="7708" width="14.7109375" style="137" customWidth="1"/>
    <col min="7709" max="7709" width="2.7109375" style="137" customWidth="1"/>
    <col min="7710" max="7710" width="15.28515625" style="137" customWidth="1"/>
    <col min="7711" max="7711" width="15.85546875" style="137" customWidth="1"/>
    <col min="7712" max="7712" width="17.5703125" style="137" customWidth="1"/>
    <col min="7713" max="7941" width="9.140625" style="137"/>
    <col min="7942" max="7942" width="10.42578125" style="137" customWidth="1"/>
    <col min="7943" max="7943" width="2.7109375" style="137" customWidth="1"/>
    <col min="7944" max="7944" width="7.5703125" style="137" customWidth="1"/>
    <col min="7945" max="7945" width="7.7109375" style="137" customWidth="1"/>
    <col min="7946" max="7946" width="5.5703125" style="137" customWidth="1"/>
    <col min="7947" max="7947" width="7.5703125" style="137" bestFit="1" customWidth="1"/>
    <col min="7948" max="7948" width="9.42578125" style="137" customWidth="1"/>
    <col min="7949" max="7949" width="8.7109375" style="137" bestFit="1" customWidth="1"/>
    <col min="7950" max="7950" width="8" style="137" bestFit="1" customWidth="1"/>
    <col min="7951" max="7951" width="9.42578125" style="137" customWidth="1"/>
    <col min="7952" max="7952" width="9.5703125" style="137" customWidth="1"/>
    <col min="7953" max="7953" width="8.42578125" style="137" customWidth="1"/>
    <col min="7954" max="7954" width="10.7109375" style="137" customWidth="1"/>
    <col min="7955" max="7955" width="8.85546875" style="137" customWidth="1"/>
    <col min="7956" max="7956" width="9" style="137" customWidth="1"/>
    <col min="7957" max="7957" width="3.42578125" style="137" bestFit="1" customWidth="1"/>
    <col min="7958" max="7958" width="7.7109375" style="137" bestFit="1" customWidth="1"/>
    <col min="7959" max="7960" width="14.7109375" style="137" customWidth="1"/>
    <col min="7961" max="7961" width="2.7109375" style="137" customWidth="1"/>
    <col min="7962" max="7962" width="9.140625" style="137" customWidth="1"/>
    <col min="7963" max="7964" width="14.7109375" style="137" customWidth="1"/>
    <col min="7965" max="7965" width="2.7109375" style="137" customWidth="1"/>
    <col min="7966" max="7966" width="15.28515625" style="137" customWidth="1"/>
    <col min="7967" max="7967" width="15.85546875" style="137" customWidth="1"/>
    <col min="7968" max="7968" width="17.5703125" style="137" customWidth="1"/>
    <col min="7969" max="8197" width="9.140625" style="137"/>
    <col min="8198" max="8198" width="10.42578125" style="137" customWidth="1"/>
    <col min="8199" max="8199" width="2.7109375" style="137" customWidth="1"/>
    <col min="8200" max="8200" width="7.5703125" style="137" customWidth="1"/>
    <col min="8201" max="8201" width="7.7109375" style="137" customWidth="1"/>
    <col min="8202" max="8202" width="5.5703125" style="137" customWidth="1"/>
    <col min="8203" max="8203" width="7.5703125" style="137" bestFit="1" customWidth="1"/>
    <col min="8204" max="8204" width="9.42578125" style="137" customWidth="1"/>
    <col min="8205" max="8205" width="8.7109375" style="137" bestFit="1" customWidth="1"/>
    <col min="8206" max="8206" width="8" style="137" bestFit="1" customWidth="1"/>
    <col min="8207" max="8207" width="9.42578125" style="137" customWidth="1"/>
    <col min="8208" max="8208" width="9.5703125" style="137" customWidth="1"/>
    <col min="8209" max="8209" width="8.42578125" style="137" customWidth="1"/>
    <col min="8210" max="8210" width="10.7109375" style="137" customWidth="1"/>
    <col min="8211" max="8211" width="8.85546875" style="137" customWidth="1"/>
    <col min="8212" max="8212" width="9" style="137" customWidth="1"/>
    <col min="8213" max="8213" width="3.42578125" style="137" bestFit="1" customWidth="1"/>
    <col min="8214" max="8214" width="7.7109375" style="137" bestFit="1" customWidth="1"/>
    <col min="8215" max="8216" width="14.7109375" style="137" customWidth="1"/>
    <col min="8217" max="8217" width="2.7109375" style="137" customWidth="1"/>
    <col min="8218" max="8218" width="9.140625" style="137" customWidth="1"/>
    <col min="8219" max="8220" width="14.7109375" style="137" customWidth="1"/>
    <col min="8221" max="8221" width="2.7109375" style="137" customWidth="1"/>
    <col min="8222" max="8222" width="15.28515625" style="137" customWidth="1"/>
    <col min="8223" max="8223" width="15.85546875" style="137" customWidth="1"/>
    <col min="8224" max="8224" width="17.5703125" style="137" customWidth="1"/>
    <col min="8225" max="8453" width="9.140625" style="137"/>
    <col min="8454" max="8454" width="10.42578125" style="137" customWidth="1"/>
    <col min="8455" max="8455" width="2.7109375" style="137" customWidth="1"/>
    <col min="8456" max="8456" width="7.5703125" style="137" customWidth="1"/>
    <col min="8457" max="8457" width="7.7109375" style="137" customWidth="1"/>
    <col min="8458" max="8458" width="5.5703125" style="137" customWidth="1"/>
    <col min="8459" max="8459" width="7.5703125" style="137" bestFit="1" customWidth="1"/>
    <col min="8460" max="8460" width="9.42578125" style="137" customWidth="1"/>
    <col min="8461" max="8461" width="8.7109375" style="137" bestFit="1" customWidth="1"/>
    <col min="8462" max="8462" width="8" style="137" bestFit="1" customWidth="1"/>
    <col min="8463" max="8463" width="9.42578125" style="137" customWidth="1"/>
    <col min="8464" max="8464" width="9.5703125" style="137" customWidth="1"/>
    <col min="8465" max="8465" width="8.42578125" style="137" customWidth="1"/>
    <col min="8466" max="8466" width="10.7109375" style="137" customWidth="1"/>
    <col min="8467" max="8467" width="8.85546875" style="137" customWidth="1"/>
    <col min="8468" max="8468" width="9" style="137" customWidth="1"/>
    <col min="8469" max="8469" width="3.42578125" style="137" bestFit="1" customWidth="1"/>
    <col min="8470" max="8470" width="7.7109375" style="137" bestFit="1" customWidth="1"/>
    <col min="8471" max="8472" width="14.7109375" style="137" customWidth="1"/>
    <col min="8473" max="8473" width="2.7109375" style="137" customWidth="1"/>
    <col min="8474" max="8474" width="9.140625" style="137" customWidth="1"/>
    <col min="8475" max="8476" width="14.7109375" style="137" customWidth="1"/>
    <col min="8477" max="8477" width="2.7109375" style="137" customWidth="1"/>
    <col min="8478" max="8478" width="15.28515625" style="137" customWidth="1"/>
    <col min="8479" max="8479" width="15.85546875" style="137" customWidth="1"/>
    <col min="8480" max="8480" width="17.5703125" style="137" customWidth="1"/>
    <col min="8481" max="8709" width="9.140625" style="137"/>
    <col min="8710" max="8710" width="10.42578125" style="137" customWidth="1"/>
    <col min="8711" max="8711" width="2.7109375" style="137" customWidth="1"/>
    <col min="8712" max="8712" width="7.5703125" style="137" customWidth="1"/>
    <col min="8713" max="8713" width="7.7109375" style="137" customWidth="1"/>
    <col min="8714" max="8714" width="5.5703125" style="137" customWidth="1"/>
    <col min="8715" max="8715" width="7.5703125" style="137" bestFit="1" customWidth="1"/>
    <col min="8716" max="8716" width="9.42578125" style="137" customWidth="1"/>
    <col min="8717" max="8717" width="8.7109375" style="137" bestFit="1" customWidth="1"/>
    <col min="8718" max="8718" width="8" style="137" bestFit="1" customWidth="1"/>
    <col min="8719" max="8719" width="9.42578125" style="137" customWidth="1"/>
    <col min="8720" max="8720" width="9.5703125" style="137" customWidth="1"/>
    <col min="8721" max="8721" width="8.42578125" style="137" customWidth="1"/>
    <col min="8722" max="8722" width="10.7109375" style="137" customWidth="1"/>
    <col min="8723" max="8723" width="8.85546875" style="137" customWidth="1"/>
    <col min="8724" max="8724" width="9" style="137" customWidth="1"/>
    <col min="8725" max="8725" width="3.42578125" style="137" bestFit="1" customWidth="1"/>
    <col min="8726" max="8726" width="7.7109375" style="137" bestFit="1" customWidth="1"/>
    <col min="8727" max="8728" width="14.7109375" style="137" customWidth="1"/>
    <col min="8729" max="8729" width="2.7109375" style="137" customWidth="1"/>
    <col min="8730" max="8730" width="9.140625" style="137" customWidth="1"/>
    <col min="8731" max="8732" width="14.7109375" style="137" customWidth="1"/>
    <col min="8733" max="8733" width="2.7109375" style="137" customWidth="1"/>
    <col min="8734" max="8734" width="15.28515625" style="137" customWidth="1"/>
    <col min="8735" max="8735" width="15.85546875" style="137" customWidth="1"/>
    <col min="8736" max="8736" width="17.5703125" style="137" customWidth="1"/>
    <col min="8737" max="8965" width="9.140625" style="137"/>
    <col min="8966" max="8966" width="10.42578125" style="137" customWidth="1"/>
    <col min="8967" max="8967" width="2.7109375" style="137" customWidth="1"/>
    <col min="8968" max="8968" width="7.5703125" style="137" customWidth="1"/>
    <col min="8969" max="8969" width="7.7109375" style="137" customWidth="1"/>
    <col min="8970" max="8970" width="5.5703125" style="137" customWidth="1"/>
    <col min="8971" max="8971" width="7.5703125" style="137" bestFit="1" customWidth="1"/>
    <col min="8972" max="8972" width="9.42578125" style="137" customWidth="1"/>
    <col min="8973" max="8973" width="8.7109375" style="137" bestFit="1" customWidth="1"/>
    <col min="8974" max="8974" width="8" style="137" bestFit="1" customWidth="1"/>
    <col min="8975" max="8975" width="9.42578125" style="137" customWidth="1"/>
    <col min="8976" max="8976" width="9.5703125" style="137" customWidth="1"/>
    <col min="8977" max="8977" width="8.42578125" style="137" customWidth="1"/>
    <col min="8978" max="8978" width="10.7109375" style="137" customWidth="1"/>
    <col min="8979" max="8979" width="8.85546875" style="137" customWidth="1"/>
    <col min="8980" max="8980" width="9" style="137" customWidth="1"/>
    <col min="8981" max="8981" width="3.42578125" style="137" bestFit="1" customWidth="1"/>
    <col min="8982" max="8982" width="7.7109375" style="137" bestFit="1" customWidth="1"/>
    <col min="8983" max="8984" width="14.7109375" style="137" customWidth="1"/>
    <col min="8985" max="8985" width="2.7109375" style="137" customWidth="1"/>
    <col min="8986" max="8986" width="9.140625" style="137" customWidth="1"/>
    <col min="8987" max="8988" width="14.7109375" style="137" customWidth="1"/>
    <col min="8989" max="8989" width="2.7109375" style="137" customWidth="1"/>
    <col min="8990" max="8990" width="15.28515625" style="137" customWidth="1"/>
    <col min="8991" max="8991" width="15.85546875" style="137" customWidth="1"/>
    <col min="8992" max="8992" width="17.5703125" style="137" customWidth="1"/>
    <col min="8993" max="9221" width="9.140625" style="137"/>
    <col min="9222" max="9222" width="10.42578125" style="137" customWidth="1"/>
    <col min="9223" max="9223" width="2.7109375" style="137" customWidth="1"/>
    <col min="9224" max="9224" width="7.5703125" style="137" customWidth="1"/>
    <col min="9225" max="9225" width="7.7109375" style="137" customWidth="1"/>
    <col min="9226" max="9226" width="5.5703125" style="137" customWidth="1"/>
    <col min="9227" max="9227" width="7.5703125" style="137" bestFit="1" customWidth="1"/>
    <col min="9228" max="9228" width="9.42578125" style="137" customWidth="1"/>
    <col min="9229" max="9229" width="8.7109375" style="137" bestFit="1" customWidth="1"/>
    <col min="9230" max="9230" width="8" style="137" bestFit="1" customWidth="1"/>
    <col min="9231" max="9231" width="9.42578125" style="137" customWidth="1"/>
    <col min="9232" max="9232" width="9.5703125" style="137" customWidth="1"/>
    <col min="9233" max="9233" width="8.42578125" style="137" customWidth="1"/>
    <col min="9234" max="9234" width="10.7109375" style="137" customWidth="1"/>
    <col min="9235" max="9235" width="8.85546875" style="137" customWidth="1"/>
    <col min="9236" max="9236" width="9" style="137" customWidth="1"/>
    <col min="9237" max="9237" width="3.42578125" style="137" bestFit="1" customWidth="1"/>
    <col min="9238" max="9238" width="7.7109375" style="137" bestFit="1" customWidth="1"/>
    <col min="9239" max="9240" width="14.7109375" style="137" customWidth="1"/>
    <col min="9241" max="9241" width="2.7109375" style="137" customWidth="1"/>
    <col min="9242" max="9242" width="9.140625" style="137" customWidth="1"/>
    <col min="9243" max="9244" width="14.7109375" style="137" customWidth="1"/>
    <col min="9245" max="9245" width="2.7109375" style="137" customWidth="1"/>
    <col min="9246" max="9246" width="15.28515625" style="137" customWidth="1"/>
    <col min="9247" max="9247" width="15.85546875" style="137" customWidth="1"/>
    <col min="9248" max="9248" width="17.5703125" style="137" customWidth="1"/>
    <col min="9249" max="9477" width="9.140625" style="137"/>
    <col min="9478" max="9478" width="10.42578125" style="137" customWidth="1"/>
    <col min="9479" max="9479" width="2.7109375" style="137" customWidth="1"/>
    <col min="9480" max="9480" width="7.5703125" style="137" customWidth="1"/>
    <col min="9481" max="9481" width="7.7109375" style="137" customWidth="1"/>
    <col min="9482" max="9482" width="5.5703125" style="137" customWidth="1"/>
    <col min="9483" max="9483" width="7.5703125" style="137" bestFit="1" customWidth="1"/>
    <col min="9484" max="9484" width="9.42578125" style="137" customWidth="1"/>
    <col min="9485" max="9485" width="8.7109375" style="137" bestFit="1" customWidth="1"/>
    <col min="9486" max="9486" width="8" style="137" bestFit="1" customWidth="1"/>
    <col min="9487" max="9487" width="9.42578125" style="137" customWidth="1"/>
    <col min="9488" max="9488" width="9.5703125" style="137" customWidth="1"/>
    <col min="9489" max="9489" width="8.42578125" style="137" customWidth="1"/>
    <col min="9490" max="9490" width="10.7109375" style="137" customWidth="1"/>
    <col min="9491" max="9491" width="8.85546875" style="137" customWidth="1"/>
    <col min="9492" max="9492" width="9" style="137" customWidth="1"/>
    <col min="9493" max="9493" width="3.42578125" style="137" bestFit="1" customWidth="1"/>
    <col min="9494" max="9494" width="7.7109375" style="137" bestFit="1" customWidth="1"/>
    <col min="9495" max="9496" width="14.7109375" style="137" customWidth="1"/>
    <col min="9497" max="9497" width="2.7109375" style="137" customWidth="1"/>
    <col min="9498" max="9498" width="9.140625" style="137" customWidth="1"/>
    <col min="9499" max="9500" width="14.7109375" style="137" customWidth="1"/>
    <col min="9501" max="9501" width="2.7109375" style="137" customWidth="1"/>
    <col min="9502" max="9502" width="15.28515625" style="137" customWidth="1"/>
    <col min="9503" max="9503" width="15.85546875" style="137" customWidth="1"/>
    <col min="9504" max="9504" width="17.5703125" style="137" customWidth="1"/>
    <col min="9505" max="9733" width="9.140625" style="137"/>
    <col min="9734" max="9734" width="10.42578125" style="137" customWidth="1"/>
    <col min="9735" max="9735" width="2.7109375" style="137" customWidth="1"/>
    <col min="9736" max="9736" width="7.5703125" style="137" customWidth="1"/>
    <col min="9737" max="9737" width="7.7109375" style="137" customWidth="1"/>
    <col min="9738" max="9738" width="5.5703125" style="137" customWidth="1"/>
    <col min="9739" max="9739" width="7.5703125" style="137" bestFit="1" customWidth="1"/>
    <col min="9740" max="9740" width="9.42578125" style="137" customWidth="1"/>
    <col min="9741" max="9741" width="8.7109375" style="137" bestFit="1" customWidth="1"/>
    <col min="9742" max="9742" width="8" style="137" bestFit="1" customWidth="1"/>
    <col min="9743" max="9743" width="9.42578125" style="137" customWidth="1"/>
    <col min="9744" max="9744" width="9.5703125" style="137" customWidth="1"/>
    <col min="9745" max="9745" width="8.42578125" style="137" customWidth="1"/>
    <col min="9746" max="9746" width="10.7109375" style="137" customWidth="1"/>
    <col min="9747" max="9747" width="8.85546875" style="137" customWidth="1"/>
    <col min="9748" max="9748" width="9" style="137" customWidth="1"/>
    <col min="9749" max="9749" width="3.42578125" style="137" bestFit="1" customWidth="1"/>
    <col min="9750" max="9750" width="7.7109375" style="137" bestFit="1" customWidth="1"/>
    <col min="9751" max="9752" width="14.7109375" style="137" customWidth="1"/>
    <col min="9753" max="9753" width="2.7109375" style="137" customWidth="1"/>
    <col min="9754" max="9754" width="9.140625" style="137" customWidth="1"/>
    <col min="9755" max="9756" width="14.7109375" style="137" customWidth="1"/>
    <col min="9757" max="9757" width="2.7109375" style="137" customWidth="1"/>
    <col min="9758" max="9758" width="15.28515625" style="137" customWidth="1"/>
    <col min="9759" max="9759" width="15.85546875" style="137" customWidth="1"/>
    <col min="9760" max="9760" width="17.5703125" style="137" customWidth="1"/>
    <col min="9761" max="9989" width="9.140625" style="137"/>
    <col min="9990" max="9990" width="10.42578125" style="137" customWidth="1"/>
    <col min="9991" max="9991" width="2.7109375" style="137" customWidth="1"/>
    <col min="9992" max="9992" width="7.5703125" style="137" customWidth="1"/>
    <col min="9993" max="9993" width="7.7109375" style="137" customWidth="1"/>
    <col min="9994" max="9994" width="5.5703125" style="137" customWidth="1"/>
    <col min="9995" max="9995" width="7.5703125" style="137" bestFit="1" customWidth="1"/>
    <col min="9996" max="9996" width="9.42578125" style="137" customWidth="1"/>
    <col min="9997" max="9997" width="8.7109375" style="137" bestFit="1" customWidth="1"/>
    <col min="9998" max="9998" width="8" style="137" bestFit="1" customWidth="1"/>
    <col min="9999" max="9999" width="9.42578125" style="137" customWidth="1"/>
    <col min="10000" max="10000" width="9.5703125" style="137" customWidth="1"/>
    <col min="10001" max="10001" width="8.42578125" style="137" customWidth="1"/>
    <col min="10002" max="10002" width="10.7109375" style="137" customWidth="1"/>
    <col min="10003" max="10003" width="8.85546875" style="137" customWidth="1"/>
    <col min="10004" max="10004" width="9" style="137" customWidth="1"/>
    <col min="10005" max="10005" width="3.42578125" style="137" bestFit="1" customWidth="1"/>
    <col min="10006" max="10006" width="7.7109375" style="137" bestFit="1" customWidth="1"/>
    <col min="10007" max="10008" width="14.7109375" style="137" customWidth="1"/>
    <col min="10009" max="10009" width="2.7109375" style="137" customWidth="1"/>
    <col min="10010" max="10010" width="9.140625" style="137" customWidth="1"/>
    <col min="10011" max="10012" width="14.7109375" style="137" customWidth="1"/>
    <col min="10013" max="10013" width="2.7109375" style="137" customWidth="1"/>
    <col min="10014" max="10014" width="15.28515625" style="137" customWidth="1"/>
    <col min="10015" max="10015" width="15.85546875" style="137" customWidth="1"/>
    <col min="10016" max="10016" width="17.5703125" style="137" customWidth="1"/>
    <col min="10017" max="10245" width="9.140625" style="137"/>
    <col min="10246" max="10246" width="10.42578125" style="137" customWidth="1"/>
    <col min="10247" max="10247" width="2.7109375" style="137" customWidth="1"/>
    <col min="10248" max="10248" width="7.5703125" style="137" customWidth="1"/>
    <col min="10249" max="10249" width="7.7109375" style="137" customWidth="1"/>
    <col min="10250" max="10250" width="5.5703125" style="137" customWidth="1"/>
    <col min="10251" max="10251" width="7.5703125" style="137" bestFit="1" customWidth="1"/>
    <col min="10252" max="10252" width="9.42578125" style="137" customWidth="1"/>
    <col min="10253" max="10253" width="8.7109375" style="137" bestFit="1" customWidth="1"/>
    <col min="10254" max="10254" width="8" style="137" bestFit="1" customWidth="1"/>
    <col min="10255" max="10255" width="9.42578125" style="137" customWidth="1"/>
    <col min="10256" max="10256" width="9.5703125" style="137" customWidth="1"/>
    <col min="10257" max="10257" width="8.42578125" style="137" customWidth="1"/>
    <col min="10258" max="10258" width="10.7109375" style="137" customWidth="1"/>
    <col min="10259" max="10259" width="8.85546875" style="137" customWidth="1"/>
    <col min="10260" max="10260" width="9" style="137" customWidth="1"/>
    <col min="10261" max="10261" width="3.42578125" style="137" bestFit="1" customWidth="1"/>
    <col min="10262" max="10262" width="7.7109375" style="137" bestFit="1" customWidth="1"/>
    <col min="10263" max="10264" width="14.7109375" style="137" customWidth="1"/>
    <col min="10265" max="10265" width="2.7109375" style="137" customWidth="1"/>
    <col min="10266" max="10266" width="9.140625" style="137" customWidth="1"/>
    <col min="10267" max="10268" width="14.7109375" style="137" customWidth="1"/>
    <col min="10269" max="10269" width="2.7109375" style="137" customWidth="1"/>
    <col min="10270" max="10270" width="15.28515625" style="137" customWidth="1"/>
    <col min="10271" max="10271" width="15.85546875" style="137" customWidth="1"/>
    <col min="10272" max="10272" width="17.5703125" style="137" customWidth="1"/>
    <col min="10273" max="10501" width="9.140625" style="137"/>
    <col min="10502" max="10502" width="10.42578125" style="137" customWidth="1"/>
    <col min="10503" max="10503" width="2.7109375" style="137" customWidth="1"/>
    <col min="10504" max="10504" width="7.5703125" style="137" customWidth="1"/>
    <col min="10505" max="10505" width="7.7109375" style="137" customWidth="1"/>
    <col min="10506" max="10506" width="5.5703125" style="137" customWidth="1"/>
    <col min="10507" max="10507" width="7.5703125" style="137" bestFit="1" customWidth="1"/>
    <col min="10508" max="10508" width="9.42578125" style="137" customWidth="1"/>
    <col min="10509" max="10509" width="8.7109375" style="137" bestFit="1" customWidth="1"/>
    <col min="10510" max="10510" width="8" style="137" bestFit="1" customWidth="1"/>
    <col min="10511" max="10511" width="9.42578125" style="137" customWidth="1"/>
    <col min="10512" max="10512" width="9.5703125" style="137" customWidth="1"/>
    <col min="10513" max="10513" width="8.42578125" style="137" customWidth="1"/>
    <col min="10514" max="10514" width="10.7109375" style="137" customWidth="1"/>
    <col min="10515" max="10515" width="8.85546875" style="137" customWidth="1"/>
    <col min="10516" max="10516" width="9" style="137" customWidth="1"/>
    <col min="10517" max="10517" width="3.42578125" style="137" bestFit="1" customWidth="1"/>
    <col min="10518" max="10518" width="7.7109375" style="137" bestFit="1" customWidth="1"/>
    <col min="10519" max="10520" width="14.7109375" style="137" customWidth="1"/>
    <col min="10521" max="10521" width="2.7109375" style="137" customWidth="1"/>
    <col min="10522" max="10522" width="9.140625" style="137" customWidth="1"/>
    <col min="10523" max="10524" width="14.7109375" style="137" customWidth="1"/>
    <col min="10525" max="10525" width="2.7109375" style="137" customWidth="1"/>
    <col min="10526" max="10526" width="15.28515625" style="137" customWidth="1"/>
    <col min="10527" max="10527" width="15.85546875" style="137" customWidth="1"/>
    <col min="10528" max="10528" width="17.5703125" style="137" customWidth="1"/>
    <col min="10529" max="10757" width="9.140625" style="137"/>
    <col min="10758" max="10758" width="10.42578125" style="137" customWidth="1"/>
    <col min="10759" max="10759" width="2.7109375" style="137" customWidth="1"/>
    <col min="10760" max="10760" width="7.5703125" style="137" customWidth="1"/>
    <col min="10761" max="10761" width="7.7109375" style="137" customWidth="1"/>
    <col min="10762" max="10762" width="5.5703125" style="137" customWidth="1"/>
    <col min="10763" max="10763" width="7.5703125" style="137" bestFit="1" customWidth="1"/>
    <col min="10764" max="10764" width="9.42578125" style="137" customWidth="1"/>
    <col min="10765" max="10765" width="8.7109375" style="137" bestFit="1" customWidth="1"/>
    <col min="10766" max="10766" width="8" style="137" bestFit="1" customWidth="1"/>
    <col min="10767" max="10767" width="9.42578125" style="137" customWidth="1"/>
    <col min="10768" max="10768" width="9.5703125" style="137" customWidth="1"/>
    <col min="10769" max="10769" width="8.42578125" style="137" customWidth="1"/>
    <col min="10770" max="10770" width="10.7109375" style="137" customWidth="1"/>
    <col min="10771" max="10771" width="8.85546875" style="137" customWidth="1"/>
    <col min="10772" max="10772" width="9" style="137" customWidth="1"/>
    <col min="10773" max="10773" width="3.42578125" style="137" bestFit="1" customWidth="1"/>
    <col min="10774" max="10774" width="7.7109375" style="137" bestFit="1" customWidth="1"/>
    <col min="10775" max="10776" width="14.7109375" style="137" customWidth="1"/>
    <col min="10777" max="10777" width="2.7109375" style="137" customWidth="1"/>
    <col min="10778" max="10778" width="9.140625" style="137" customWidth="1"/>
    <col min="10779" max="10780" width="14.7109375" style="137" customWidth="1"/>
    <col min="10781" max="10781" width="2.7109375" style="137" customWidth="1"/>
    <col min="10782" max="10782" width="15.28515625" style="137" customWidth="1"/>
    <col min="10783" max="10783" width="15.85546875" style="137" customWidth="1"/>
    <col min="10784" max="10784" width="17.5703125" style="137" customWidth="1"/>
    <col min="10785" max="11013" width="9.140625" style="137"/>
    <col min="11014" max="11014" width="10.42578125" style="137" customWidth="1"/>
    <col min="11015" max="11015" width="2.7109375" style="137" customWidth="1"/>
    <col min="11016" max="11016" width="7.5703125" style="137" customWidth="1"/>
    <col min="11017" max="11017" width="7.7109375" style="137" customWidth="1"/>
    <col min="11018" max="11018" width="5.5703125" style="137" customWidth="1"/>
    <col min="11019" max="11019" width="7.5703125" style="137" bestFit="1" customWidth="1"/>
    <col min="11020" max="11020" width="9.42578125" style="137" customWidth="1"/>
    <col min="11021" max="11021" width="8.7109375" style="137" bestFit="1" customWidth="1"/>
    <col min="11022" max="11022" width="8" style="137" bestFit="1" customWidth="1"/>
    <col min="11023" max="11023" width="9.42578125" style="137" customWidth="1"/>
    <col min="11024" max="11024" width="9.5703125" style="137" customWidth="1"/>
    <col min="11025" max="11025" width="8.42578125" style="137" customWidth="1"/>
    <col min="11026" max="11026" width="10.7109375" style="137" customWidth="1"/>
    <col min="11027" max="11027" width="8.85546875" style="137" customWidth="1"/>
    <col min="11028" max="11028" width="9" style="137" customWidth="1"/>
    <col min="11029" max="11029" width="3.42578125" style="137" bestFit="1" customWidth="1"/>
    <col min="11030" max="11030" width="7.7109375" style="137" bestFit="1" customWidth="1"/>
    <col min="11031" max="11032" width="14.7109375" style="137" customWidth="1"/>
    <col min="11033" max="11033" width="2.7109375" style="137" customWidth="1"/>
    <col min="11034" max="11034" width="9.140625" style="137" customWidth="1"/>
    <col min="11035" max="11036" width="14.7109375" style="137" customWidth="1"/>
    <col min="11037" max="11037" width="2.7109375" style="137" customWidth="1"/>
    <col min="11038" max="11038" width="15.28515625" style="137" customWidth="1"/>
    <col min="11039" max="11039" width="15.85546875" style="137" customWidth="1"/>
    <col min="11040" max="11040" width="17.5703125" style="137" customWidth="1"/>
    <col min="11041" max="11269" width="9.140625" style="137"/>
    <col min="11270" max="11270" width="10.42578125" style="137" customWidth="1"/>
    <col min="11271" max="11271" width="2.7109375" style="137" customWidth="1"/>
    <col min="11272" max="11272" width="7.5703125" style="137" customWidth="1"/>
    <col min="11273" max="11273" width="7.7109375" style="137" customWidth="1"/>
    <col min="11274" max="11274" width="5.5703125" style="137" customWidth="1"/>
    <col min="11275" max="11275" width="7.5703125" style="137" bestFit="1" customWidth="1"/>
    <col min="11276" max="11276" width="9.42578125" style="137" customWidth="1"/>
    <col min="11277" max="11277" width="8.7109375" style="137" bestFit="1" customWidth="1"/>
    <col min="11278" max="11278" width="8" style="137" bestFit="1" customWidth="1"/>
    <col min="11279" max="11279" width="9.42578125" style="137" customWidth="1"/>
    <col min="11280" max="11280" width="9.5703125" style="137" customWidth="1"/>
    <col min="11281" max="11281" width="8.42578125" style="137" customWidth="1"/>
    <col min="11282" max="11282" width="10.7109375" style="137" customWidth="1"/>
    <col min="11283" max="11283" width="8.85546875" style="137" customWidth="1"/>
    <col min="11284" max="11284" width="9" style="137" customWidth="1"/>
    <col min="11285" max="11285" width="3.42578125" style="137" bestFit="1" customWidth="1"/>
    <col min="11286" max="11286" width="7.7109375" style="137" bestFit="1" customWidth="1"/>
    <col min="11287" max="11288" width="14.7109375" style="137" customWidth="1"/>
    <col min="11289" max="11289" width="2.7109375" style="137" customWidth="1"/>
    <col min="11290" max="11290" width="9.140625" style="137" customWidth="1"/>
    <col min="11291" max="11292" width="14.7109375" style="137" customWidth="1"/>
    <col min="11293" max="11293" width="2.7109375" style="137" customWidth="1"/>
    <col min="11294" max="11294" width="15.28515625" style="137" customWidth="1"/>
    <col min="11295" max="11295" width="15.85546875" style="137" customWidth="1"/>
    <col min="11296" max="11296" width="17.5703125" style="137" customWidth="1"/>
    <col min="11297" max="11525" width="9.140625" style="137"/>
    <col min="11526" max="11526" width="10.42578125" style="137" customWidth="1"/>
    <col min="11527" max="11527" width="2.7109375" style="137" customWidth="1"/>
    <col min="11528" max="11528" width="7.5703125" style="137" customWidth="1"/>
    <col min="11529" max="11529" width="7.7109375" style="137" customWidth="1"/>
    <col min="11530" max="11530" width="5.5703125" style="137" customWidth="1"/>
    <col min="11531" max="11531" width="7.5703125" style="137" bestFit="1" customWidth="1"/>
    <col min="11532" max="11532" width="9.42578125" style="137" customWidth="1"/>
    <col min="11533" max="11533" width="8.7109375" style="137" bestFit="1" customWidth="1"/>
    <col min="11534" max="11534" width="8" style="137" bestFit="1" customWidth="1"/>
    <col min="11535" max="11535" width="9.42578125" style="137" customWidth="1"/>
    <col min="11536" max="11536" width="9.5703125" style="137" customWidth="1"/>
    <col min="11537" max="11537" width="8.42578125" style="137" customWidth="1"/>
    <col min="11538" max="11538" width="10.7109375" style="137" customWidth="1"/>
    <col min="11539" max="11539" width="8.85546875" style="137" customWidth="1"/>
    <col min="11540" max="11540" width="9" style="137" customWidth="1"/>
    <col min="11541" max="11541" width="3.42578125" style="137" bestFit="1" customWidth="1"/>
    <col min="11542" max="11542" width="7.7109375" style="137" bestFit="1" customWidth="1"/>
    <col min="11543" max="11544" width="14.7109375" style="137" customWidth="1"/>
    <col min="11545" max="11545" width="2.7109375" style="137" customWidth="1"/>
    <col min="11546" max="11546" width="9.140625" style="137" customWidth="1"/>
    <col min="11547" max="11548" width="14.7109375" style="137" customWidth="1"/>
    <col min="11549" max="11549" width="2.7109375" style="137" customWidth="1"/>
    <col min="11550" max="11550" width="15.28515625" style="137" customWidth="1"/>
    <col min="11551" max="11551" width="15.85546875" style="137" customWidth="1"/>
    <col min="11552" max="11552" width="17.5703125" style="137" customWidth="1"/>
    <col min="11553" max="11781" width="9.140625" style="137"/>
    <col min="11782" max="11782" width="10.42578125" style="137" customWidth="1"/>
    <col min="11783" max="11783" width="2.7109375" style="137" customWidth="1"/>
    <col min="11784" max="11784" width="7.5703125" style="137" customWidth="1"/>
    <col min="11785" max="11785" width="7.7109375" style="137" customWidth="1"/>
    <col min="11786" max="11786" width="5.5703125" style="137" customWidth="1"/>
    <col min="11787" max="11787" width="7.5703125" style="137" bestFit="1" customWidth="1"/>
    <col min="11788" max="11788" width="9.42578125" style="137" customWidth="1"/>
    <col min="11789" max="11789" width="8.7109375" style="137" bestFit="1" customWidth="1"/>
    <col min="11790" max="11790" width="8" style="137" bestFit="1" customWidth="1"/>
    <col min="11791" max="11791" width="9.42578125" style="137" customWidth="1"/>
    <col min="11792" max="11792" width="9.5703125" style="137" customWidth="1"/>
    <col min="11793" max="11793" width="8.42578125" style="137" customWidth="1"/>
    <col min="11794" max="11794" width="10.7109375" style="137" customWidth="1"/>
    <col min="11795" max="11795" width="8.85546875" style="137" customWidth="1"/>
    <col min="11796" max="11796" width="9" style="137" customWidth="1"/>
    <col min="11797" max="11797" width="3.42578125" style="137" bestFit="1" customWidth="1"/>
    <col min="11798" max="11798" width="7.7109375" style="137" bestFit="1" customWidth="1"/>
    <col min="11799" max="11800" width="14.7109375" style="137" customWidth="1"/>
    <col min="11801" max="11801" width="2.7109375" style="137" customWidth="1"/>
    <col min="11802" max="11802" width="9.140625" style="137" customWidth="1"/>
    <col min="11803" max="11804" width="14.7109375" style="137" customWidth="1"/>
    <col min="11805" max="11805" width="2.7109375" style="137" customWidth="1"/>
    <col min="11806" max="11806" width="15.28515625" style="137" customWidth="1"/>
    <col min="11807" max="11807" width="15.85546875" style="137" customWidth="1"/>
    <col min="11808" max="11808" width="17.5703125" style="137" customWidth="1"/>
    <col min="11809" max="12037" width="9.140625" style="137"/>
    <col min="12038" max="12038" width="10.42578125" style="137" customWidth="1"/>
    <col min="12039" max="12039" width="2.7109375" style="137" customWidth="1"/>
    <col min="12040" max="12040" width="7.5703125" style="137" customWidth="1"/>
    <col min="12041" max="12041" width="7.7109375" style="137" customWidth="1"/>
    <col min="12042" max="12042" width="5.5703125" style="137" customWidth="1"/>
    <col min="12043" max="12043" width="7.5703125" style="137" bestFit="1" customWidth="1"/>
    <col min="12044" max="12044" width="9.42578125" style="137" customWidth="1"/>
    <col min="12045" max="12045" width="8.7109375" style="137" bestFit="1" customWidth="1"/>
    <col min="12046" max="12046" width="8" style="137" bestFit="1" customWidth="1"/>
    <col min="12047" max="12047" width="9.42578125" style="137" customWidth="1"/>
    <col min="12048" max="12048" width="9.5703125" style="137" customWidth="1"/>
    <col min="12049" max="12049" width="8.42578125" style="137" customWidth="1"/>
    <col min="12050" max="12050" width="10.7109375" style="137" customWidth="1"/>
    <col min="12051" max="12051" width="8.85546875" style="137" customWidth="1"/>
    <col min="12052" max="12052" width="9" style="137" customWidth="1"/>
    <col min="12053" max="12053" width="3.42578125" style="137" bestFit="1" customWidth="1"/>
    <col min="12054" max="12054" width="7.7109375" style="137" bestFit="1" customWidth="1"/>
    <col min="12055" max="12056" width="14.7109375" style="137" customWidth="1"/>
    <col min="12057" max="12057" width="2.7109375" style="137" customWidth="1"/>
    <col min="12058" max="12058" width="9.140625" style="137" customWidth="1"/>
    <col min="12059" max="12060" width="14.7109375" style="137" customWidth="1"/>
    <col min="12061" max="12061" width="2.7109375" style="137" customWidth="1"/>
    <col min="12062" max="12062" width="15.28515625" style="137" customWidth="1"/>
    <col min="12063" max="12063" width="15.85546875" style="137" customWidth="1"/>
    <col min="12064" max="12064" width="17.5703125" style="137" customWidth="1"/>
    <col min="12065" max="12293" width="9.140625" style="137"/>
    <col min="12294" max="12294" width="10.42578125" style="137" customWidth="1"/>
    <col min="12295" max="12295" width="2.7109375" style="137" customWidth="1"/>
    <col min="12296" max="12296" width="7.5703125" style="137" customWidth="1"/>
    <col min="12297" max="12297" width="7.7109375" style="137" customWidth="1"/>
    <col min="12298" max="12298" width="5.5703125" style="137" customWidth="1"/>
    <col min="12299" max="12299" width="7.5703125" style="137" bestFit="1" customWidth="1"/>
    <col min="12300" max="12300" width="9.42578125" style="137" customWidth="1"/>
    <col min="12301" max="12301" width="8.7109375" style="137" bestFit="1" customWidth="1"/>
    <col min="12302" max="12302" width="8" style="137" bestFit="1" customWidth="1"/>
    <col min="12303" max="12303" width="9.42578125" style="137" customWidth="1"/>
    <col min="12304" max="12304" width="9.5703125" style="137" customWidth="1"/>
    <col min="12305" max="12305" width="8.42578125" style="137" customWidth="1"/>
    <col min="12306" max="12306" width="10.7109375" style="137" customWidth="1"/>
    <col min="12307" max="12307" width="8.85546875" style="137" customWidth="1"/>
    <col min="12308" max="12308" width="9" style="137" customWidth="1"/>
    <col min="12309" max="12309" width="3.42578125" style="137" bestFit="1" customWidth="1"/>
    <col min="12310" max="12310" width="7.7109375" style="137" bestFit="1" customWidth="1"/>
    <col min="12311" max="12312" width="14.7109375" style="137" customWidth="1"/>
    <col min="12313" max="12313" width="2.7109375" style="137" customWidth="1"/>
    <col min="12314" max="12314" width="9.140625" style="137" customWidth="1"/>
    <col min="12315" max="12316" width="14.7109375" style="137" customWidth="1"/>
    <col min="12317" max="12317" width="2.7109375" style="137" customWidth="1"/>
    <col min="12318" max="12318" width="15.28515625" style="137" customWidth="1"/>
    <col min="12319" max="12319" width="15.85546875" style="137" customWidth="1"/>
    <col min="12320" max="12320" width="17.5703125" style="137" customWidth="1"/>
    <col min="12321" max="12549" width="9.140625" style="137"/>
    <col min="12550" max="12550" width="10.42578125" style="137" customWidth="1"/>
    <col min="12551" max="12551" width="2.7109375" style="137" customWidth="1"/>
    <col min="12552" max="12552" width="7.5703125" style="137" customWidth="1"/>
    <col min="12553" max="12553" width="7.7109375" style="137" customWidth="1"/>
    <col min="12554" max="12554" width="5.5703125" style="137" customWidth="1"/>
    <col min="12555" max="12555" width="7.5703125" style="137" bestFit="1" customWidth="1"/>
    <col min="12556" max="12556" width="9.42578125" style="137" customWidth="1"/>
    <col min="12557" max="12557" width="8.7109375" style="137" bestFit="1" customWidth="1"/>
    <col min="12558" max="12558" width="8" style="137" bestFit="1" customWidth="1"/>
    <col min="12559" max="12559" width="9.42578125" style="137" customWidth="1"/>
    <col min="12560" max="12560" width="9.5703125" style="137" customWidth="1"/>
    <col min="12561" max="12561" width="8.42578125" style="137" customWidth="1"/>
    <col min="12562" max="12562" width="10.7109375" style="137" customWidth="1"/>
    <col min="12563" max="12563" width="8.85546875" style="137" customWidth="1"/>
    <col min="12564" max="12564" width="9" style="137" customWidth="1"/>
    <col min="12565" max="12565" width="3.42578125" style="137" bestFit="1" customWidth="1"/>
    <col min="12566" max="12566" width="7.7109375" style="137" bestFit="1" customWidth="1"/>
    <col min="12567" max="12568" width="14.7109375" style="137" customWidth="1"/>
    <col min="12569" max="12569" width="2.7109375" style="137" customWidth="1"/>
    <col min="12570" max="12570" width="9.140625" style="137" customWidth="1"/>
    <col min="12571" max="12572" width="14.7109375" style="137" customWidth="1"/>
    <col min="12573" max="12573" width="2.7109375" style="137" customWidth="1"/>
    <col min="12574" max="12574" width="15.28515625" style="137" customWidth="1"/>
    <col min="12575" max="12575" width="15.85546875" style="137" customWidth="1"/>
    <col min="12576" max="12576" width="17.5703125" style="137" customWidth="1"/>
    <col min="12577" max="12805" width="9.140625" style="137"/>
    <col min="12806" max="12806" width="10.42578125" style="137" customWidth="1"/>
    <col min="12807" max="12807" width="2.7109375" style="137" customWidth="1"/>
    <col min="12808" max="12808" width="7.5703125" style="137" customWidth="1"/>
    <col min="12809" max="12809" width="7.7109375" style="137" customWidth="1"/>
    <col min="12810" max="12810" width="5.5703125" style="137" customWidth="1"/>
    <col min="12811" max="12811" width="7.5703125" style="137" bestFit="1" customWidth="1"/>
    <col min="12812" max="12812" width="9.42578125" style="137" customWidth="1"/>
    <col min="12813" max="12813" width="8.7109375" style="137" bestFit="1" customWidth="1"/>
    <col min="12814" max="12814" width="8" style="137" bestFit="1" customWidth="1"/>
    <col min="12815" max="12815" width="9.42578125" style="137" customWidth="1"/>
    <col min="12816" max="12816" width="9.5703125" style="137" customWidth="1"/>
    <col min="12817" max="12817" width="8.42578125" style="137" customWidth="1"/>
    <col min="12818" max="12818" width="10.7109375" style="137" customWidth="1"/>
    <col min="12819" max="12819" width="8.85546875" style="137" customWidth="1"/>
    <col min="12820" max="12820" width="9" style="137" customWidth="1"/>
    <col min="12821" max="12821" width="3.42578125" style="137" bestFit="1" customWidth="1"/>
    <col min="12822" max="12822" width="7.7109375" style="137" bestFit="1" customWidth="1"/>
    <col min="12823" max="12824" width="14.7109375" style="137" customWidth="1"/>
    <col min="12825" max="12825" width="2.7109375" style="137" customWidth="1"/>
    <col min="12826" max="12826" width="9.140625" style="137" customWidth="1"/>
    <col min="12827" max="12828" width="14.7109375" style="137" customWidth="1"/>
    <col min="12829" max="12829" width="2.7109375" style="137" customWidth="1"/>
    <col min="12830" max="12830" width="15.28515625" style="137" customWidth="1"/>
    <col min="12831" max="12831" width="15.85546875" style="137" customWidth="1"/>
    <col min="12832" max="12832" width="17.5703125" style="137" customWidth="1"/>
    <col min="12833" max="13061" width="9.140625" style="137"/>
    <col min="13062" max="13062" width="10.42578125" style="137" customWidth="1"/>
    <col min="13063" max="13063" width="2.7109375" style="137" customWidth="1"/>
    <col min="13064" max="13064" width="7.5703125" style="137" customWidth="1"/>
    <col min="13065" max="13065" width="7.7109375" style="137" customWidth="1"/>
    <col min="13066" max="13066" width="5.5703125" style="137" customWidth="1"/>
    <col min="13067" max="13067" width="7.5703125" style="137" bestFit="1" customWidth="1"/>
    <col min="13068" max="13068" width="9.42578125" style="137" customWidth="1"/>
    <col min="13069" max="13069" width="8.7109375" style="137" bestFit="1" customWidth="1"/>
    <col min="13070" max="13070" width="8" style="137" bestFit="1" customWidth="1"/>
    <col min="13071" max="13071" width="9.42578125" style="137" customWidth="1"/>
    <col min="13072" max="13072" width="9.5703125" style="137" customWidth="1"/>
    <col min="13073" max="13073" width="8.42578125" style="137" customWidth="1"/>
    <col min="13074" max="13074" width="10.7109375" style="137" customWidth="1"/>
    <col min="13075" max="13075" width="8.85546875" style="137" customWidth="1"/>
    <col min="13076" max="13076" width="9" style="137" customWidth="1"/>
    <col min="13077" max="13077" width="3.42578125" style="137" bestFit="1" customWidth="1"/>
    <col min="13078" max="13078" width="7.7109375" style="137" bestFit="1" customWidth="1"/>
    <col min="13079" max="13080" width="14.7109375" style="137" customWidth="1"/>
    <col min="13081" max="13081" width="2.7109375" style="137" customWidth="1"/>
    <col min="13082" max="13082" width="9.140625" style="137" customWidth="1"/>
    <col min="13083" max="13084" width="14.7109375" style="137" customWidth="1"/>
    <col min="13085" max="13085" width="2.7109375" style="137" customWidth="1"/>
    <col min="13086" max="13086" width="15.28515625" style="137" customWidth="1"/>
    <col min="13087" max="13087" width="15.85546875" style="137" customWidth="1"/>
    <col min="13088" max="13088" width="17.5703125" style="137" customWidth="1"/>
    <col min="13089" max="13317" width="9.140625" style="137"/>
    <col min="13318" max="13318" width="10.42578125" style="137" customWidth="1"/>
    <col min="13319" max="13319" width="2.7109375" style="137" customWidth="1"/>
    <col min="13320" max="13320" width="7.5703125" style="137" customWidth="1"/>
    <col min="13321" max="13321" width="7.7109375" style="137" customWidth="1"/>
    <col min="13322" max="13322" width="5.5703125" style="137" customWidth="1"/>
    <col min="13323" max="13323" width="7.5703125" style="137" bestFit="1" customWidth="1"/>
    <col min="13324" max="13324" width="9.42578125" style="137" customWidth="1"/>
    <col min="13325" max="13325" width="8.7109375" style="137" bestFit="1" customWidth="1"/>
    <col min="13326" max="13326" width="8" style="137" bestFit="1" customWidth="1"/>
    <col min="13327" max="13327" width="9.42578125" style="137" customWidth="1"/>
    <col min="13328" max="13328" width="9.5703125" style="137" customWidth="1"/>
    <col min="13329" max="13329" width="8.42578125" style="137" customWidth="1"/>
    <col min="13330" max="13330" width="10.7109375" style="137" customWidth="1"/>
    <col min="13331" max="13331" width="8.85546875" style="137" customWidth="1"/>
    <col min="13332" max="13332" width="9" style="137" customWidth="1"/>
    <col min="13333" max="13333" width="3.42578125" style="137" bestFit="1" customWidth="1"/>
    <col min="13334" max="13334" width="7.7109375" style="137" bestFit="1" customWidth="1"/>
    <col min="13335" max="13336" width="14.7109375" style="137" customWidth="1"/>
    <col min="13337" max="13337" width="2.7109375" style="137" customWidth="1"/>
    <col min="13338" max="13338" width="9.140625" style="137" customWidth="1"/>
    <col min="13339" max="13340" width="14.7109375" style="137" customWidth="1"/>
    <col min="13341" max="13341" width="2.7109375" style="137" customWidth="1"/>
    <col min="13342" max="13342" width="15.28515625" style="137" customWidth="1"/>
    <col min="13343" max="13343" width="15.85546875" style="137" customWidth="1"/>
    <col min="13344" max="13344" width="17.5703125" style="137" customWidth="1"/>
    <col min="13345" max="13573" width="9.140625" style="137"/>
    <col min="13574" max="13574" width="10.42578125" style="137" customWidth="1"/>
    <col min="13575" max="13575" width="2.7109375" style="137" customWidth="1"/>
    <col min="13576" max="13576" width="7.5703125" style="137" customWidth="1"/>
    <col min="13577" max="13577" width="7.7109375" style="137" customWidth="1"/>
    <col min="13578" max="13578" width="5.5703125" style="137" customWidth="1"/>
    <col min="13579" max="13579" width="7.5703125" style="137" bestFit="1" customWidth="1"/>
    <col min="13580" max="13580" width="9.42578125" style="137" customWidth="1"/>
    <col min="13581" max="13581" width="8.7109375" style="137" bestFit="1" customWidth="1"/>
    <col min="13582" max="13582" width="8" style="137" bestFit="1" customWidth="1"/>
    <col min="13583" max="13583" width="9.42578125" style="137" customWidth="1"/>
    <col min="13584" max="13584" width="9.5703125" style="137" customWidth="1"/>
    <col min="13585" max="13585" width="8.42578125" style="137" customWidth="1"/>
    <col min="13586" max="13586" width="10.7109375" style="137" customWidth="1"/>
    <col min="13587" max="13587" width="8.85546875" style="137" customWidth="1"/>
    <col min="13588" max="13588" width="9" style="137" customWidth="1"/>
    <col min="13589" max="13589" width="3.42578125" style="137" bestFit="1" customWidth="1"/>
    <col min="13590" max="13590" width="7.7109375" style="137" bestFit="1" customWidth="1"/>
    <col min="13591" max="13592" width="14.7109375" style="137" customWidth="1"/>
    <col min="13593" max="13593" width="2.7109375" style="137" customWidth="1"/>
    <col min="13594" max="13594" width="9.140625" style="137" customWidth="1"/>
    <col min="13595" max="13596" width="14.7109375" style="137" customWidth="1"/>
    <col min="13597" max="13597" width="2.7109375" style="137" customWidth="1"/>
    <col min="13598" max="13598" width="15.28515625" style="137" customWidth="1"/>
    <col min="13599" max="13599" width="15.85546875" style="137" customWidth="1"/>
    <col min="13600" max="13600" width="17.5703125" style="137" customWidth="1"/>
    <col min="13601" max="13829" width="9.140625" style="137"/>
    <col min="13830" max="13830" width="10.42578125" style="137" customWidth="1"/>
    <col min="13831" max="13831" width="2.7109375" style="137" customWidth="1"/>
    <col min="13832" max="13832" width="7.5703125" style="137" customWidth="1"/>
    <col min="13833" max="13833" width="7.7109375" style="137" customWidth="1"/>
    <col min="13834" max="13834" width="5.5703125" style="137" customWidth="1"/>
    <col min="13835" max="13835" width="7.5703125" style="137" bestFit="1" customWidth="1"/>
    <col min="13836" max="13836" width="9.42578125" style="137" customWidth="1"/>
    <col min="13837" max="13837" width="8.7109375" style="137" bestFit="1" customWidth="1"/>
    <col min="13838" max="13838" width="8" style="137" bestFit="1" customWidth="1"/>
    <col min="13839" max="13839" width="9.42578125" style="137" customWidth="1"/>
    <col min="13840" max="13840" width="9.5703125" style="137" customWidth="1"/>
    <col min="13841" max="13841" width="8.42578125" style="137" customWidth="1"/>
    <col min="13842" max="13842" width="10.7109375" style="137" customWidth="1"/>
    <col min="13843" max="13843" width="8.85546875" style="137" customWidth="1"/>
    <col min="13844" max="13844" width="9" style="137" customWidth="1"/>
    <col min="13845" max="13845" width="3.42578125" style="137" bestFit="1" customWidth="1"/>
    <col min="13846" max="13846" width="7.7109375" style="137" bestFit="1" customWidth="1"/>
    <col min="13847" max="13848" width="14.7109375" style="137" customWidth="1"/>
    <col min="13849" max="13849" width="2.7109375" style="137" customWidth="1"/>
    <col min="13850" max="13850" width="9.140625" style="137" customWidth="1"/>
    <col min="13851" max="13852" width="14.7109375" style="137" customWidth="1"/>
    <col min="13853" max="13853" width="2.7109375" style="137" customWidth="1"/>
    <col min="13854" max="13854" width="15.28515625" style="137" customWidth="1"/>
    <col min="13855" max="13855" width="15.85546875" style="137" customWidth="1"/>
    <col min="13856" max="13856" width="17.5703125" style="137" customWidth="1"/>
    <col min="13857" max="14085" width="9.140625" style="137"/>
    <col min="14086" max="14086" width="10.42578125" style="137" customWidth="1"/>
    <col min="14087" max="14087" width="2.7109375" style="137" customWidth="1"/>
    <col min="14088" max="14088" width="7.5703125" style="137" customWidth="1"/>
    <col min="14089" max="14089" width="7.7109375" style="137" customWidth="1"/>
    <col min="14090" max="14090" width="5.5703125" style="137" customWidth="1"/>
    <col min="14091" max="14091" width="7.5703125" style="137" bestFit="1" customWidth="1"/>
    <col min="14092" max="14092" width="9.42578125" style="137" customWidth="1"/>
    <col min="14093" max="14093" width="8.7109375" style="137" bestFit="1" customWidth="1"/>
    <col min="14094" max="14094" width="8" style="137" bestFit="1" customWidth="1"/>
    <col min="14095" max="14095" width="9.42578125" style="137" customWidth="1"/>
    <col min="14096" max="14096" width="9.5703125" style="137" customWidth="1"/>
    <col min="14097" max="14097" width="8.42578125" style="137" customWidth="1"/>
    <col min="14098" max="14098" width="10.7109375" style="137" customWidth="1"/>
    <col min="14099" max="14099" width="8.85546875" style="137" customWidth="1"/>
    <col min="14100" max="14100" width="9" style="137" customWidth="1"/>
    <col min="14101" max="14101" width="3.42578125" style="137" bestFit="1" customWidth="1"/>
    <col min="14102" max="14102" width="7.7109375" style="137" bestFit="1" customWidth="1"/>
    <col min="14103" max="14104" width="14.7109375" style="137" customWidth="1"/>
    <col min="14105" max="14105" width="2.7109375" style="137" customWidth="1"/>
    <col min="14106" max="14106" width="9.140625" style="137" customWidth="1"/>
    <col min="14107" max="14108" width="14.7109375" style="137" customWidth="1"/>
    <col min="14109" max="14109" width="2.7109375" style="137" customWidth="1"/>
    <col min="14110" max="14110" width="15.28515625" style="137" customWidth="1"/>
    <col min="14111" max="14111" width="15.85546875" style="137" customWidth="1"/>
    <col min="14112" max="14112" width="17.5703125" style="137" customWidth="1"/>
    <col min="14113" max="14341" width="9.140625" style="137"/>
    <col min="14342" max="14342" width="10.42578125" style="137" customWidth="1"/>
    <col min="14343" max="14343" width="2.7109375" style="137" customWidth="1"/>
    <col min="14344" max="14344" width="7.5703125" style="137" customWidth="1"/>
    <col min="14345" max="14345" width="7.7109375" style="137" customWidth="1"/>
    <col min="14346" max="14346" width="5.5703125" style="137" customWidth="1"/>
    <col min="14347" max="14347" width="7.5703125" style="137" bestFit="1" customWidth="1"/>
    <col min="14348" max="14348" width="9.42578125" style="137" customWidth="1"/>
    <col min="14349" max="14349" width="8.7109375" style="137" bestFit="1" customWidth="1"/>
    <col min="14350" max="14350" width="8" style="137" bestFit="1" customWidth="1"/>
    <col min="14351" max="14351" width="9.42578125" style="137" customWidth="1"/>
    <col min="14352" max="14352" width="9.5703125" style="137" customWidth="1"/>
    <col min="14353" max="14353" width="8.42578125" style="137" customWidth="1"/>
    <col min="14354" max="14354" width="10.7109375" style="137" customWidth="1"/>
    <col min="14355" max="14355" width="8.85546875" style="137" customWidth="1"/>
    <col min="14356" max="14356" width="9" style="137" customWidth="1"/>
    <col min="14357" max="14357" width="3.42578125" style="137" bestFit="1" customWidth="1"/>
    <col min="14358" max="14358" width="7.7109375" style="137" bestFit="1" customWidth="1"/>
    <col min="14359" max="14360" width="14.7109375" style="137" customWidth="1"/>
    <col min="14361" max="14361" width="2.7109375" style="137" customWidth="1"/>
    <col min="14362" max="14362" width="9.140625" style="137" customWidth="1"/>
    <col min="14363" max="14364" width="14.7109375" style="137" customWidth="1"/>
    <col min="14365" max="14365" width="2.7109375" style="137" customWidth="1"/>
    <col min="14366" max="14366" width="15.28515625" style="137" customWidth="1"/>
    <col min="14367" max="14367" width="15.85546875" style="137" customWidth="1"/>
    <col min="14368" max="14368" width="17.5703125" style="137" customWidth="1"/>
    <col min="14369" max="14597" width="9.140625" style="137"/>
    <col min="14598" max="14598" width="10.42578125" style="137" customWidth="1"/>
    <col min="14599" max="14599" width="2.7109375" style="137" customWidth="1"/>
    <col min="14600" max="14600" width="7.5703125" style="137" customWidth="1"/>
    <col min="14601" max="14601" width="7.7109375" style="137" customWidth="1"/>
    <col min="14602" max="14602" width="5.5703125" style="137" customWidth="1"/>
    <col min="14603" max="14603" width="7.5703125" style="137" bestFit="1" customWidth="1"/>
    <col min="14604" max="14604" width="9.42578125" style="137" customWidth="1"/>
    <col min="14605" max="14605" width="8.7109375" style="137" bestFit="1" customWidth="1"/>
    <col min="14606" max="14606" width="8" style="137" bestFit="1" customWidth="1"/>
    <col min="14607" max="14607" width="9.42578125" style="137" customWidth="1"/>
    <col min="14608" max="14608" width="9.5703125" style="137" customWidth="1"/>
    <col min="14609" max="14609" width="8.42578125" style="137" customWidth="1"/>
    <col min="14610" max="14610" width="10.7109375" style="137" customWidth="1"/>
    <col min="14611" max="14611" width="8.85546875" style="137" customWidth="1"/>
    <col min="14612" max="14612" width="9" style="137" customWidth="1"/>
    <col min="14613" max="14613" width="3.42578125" style="137" bestFit="1" customWidth="1"/>
    <col min="14614" max="14614" width="7.7109375" style="137" bestFit="1" customWidth="1"/>
    <col min="14615" max="14616" width="14.7109375" style="137" customWidth="1"/>
    <col min="14617" max="14617" width="2.7109375" style="137" customWidth="1"/>
    <col min="14618" max="14618" width="9.140625" style="137" customWidth="1"/>
    <col min="14619" max="14620" width="14.7109375" style="137" customWidth="1"/>
    <col min="14621" max="14621" width="2.7109375" style="137" customWidth="1"/>
    <col min="14622" max="14622" width="15.28515625" style="137" customWidth="1"/>
    <col min="14623" max="14623" width="15.85546875" style="137" customWidth="1"/>
    <col min="14624" max="14624" width="17.5703125" style="137" customWidth="1"/>
    <col min="14625" max="14853" width="9.140625" style="137"/>
    <col min="14854" max="14854" width="10.42578125" style="137" customWidth="1"/>
    <col min="14855" max="14855" width="2.7109375" style="137" customWidth="1"/>
    <col min="14856" max="14856" width="7.5703125" style="137" customWidth="1"/>
    <col min="14857" max="14857" width="7.7109375" style="137" customWidth="1"/>
    <col min="14858" max="14858" width="5.5703125" style="137" customWidth="1"/>
    <col min="14859" max="14859" width="7.5703125" style="137" bestFit="1" customWidth="1"/>
    <col min="14860" max="14860" width="9.42578125" style="137" customWidth="1"/>
    <col min="14861" max="14861" width="8.7109375" style="137" bestFit="1" customWidth="1"/>
    <col min="14862" max="14862" width="8" style="137" bestFit="1" customWidth="1"/>
    <col min="14863" max="14863" width="9.42578125" style="137" customWidth="1"/>
    <col min="14864" max="14864" width="9.5703125" style="137" customWidth="1"/>
    <col min="14865" max="14865" width="8.42578125" style="137" customWidth="1"/>
    <col min="14866" max="14866" width="10.7109375" style="137" customWidth="1"/>
    <col min="14867" max="14867" width="8.85546875" style="137" customWidth="1"/>
    <col min="14868" max="14868" width="9" style="137" customWidth="1"/>
    <col min="14869" max="14869" width="3.42578125" style="137" bestFit="1" customWidth="1"/>
    <col min="14870" max="14870" width="7.7109375" style="137" bestFit="1" customWidth="1"/>
    <col min="14871" max="14872" width="14.7109375" style="137" customWidth="1"/>
    <col min="14873" max="14873" width="2.7109375" style="137" customWidth="1"/>
    <col min="14874" max="14874" width="9.140625" style="137" customWidth="1"/>
    <col min="14875" max="14876" width="14.7109375" style="137" customWidth="1"/>
    <col min="14877" max="14877" width="2.7109375" style="137" customWidth="1"/>
    <col min="14878" max="14878" width="15.28515625" style="137" customWidth="1"/>
    <col min="14879" max="14879" width="15.85546875" style="137" customWidth="1"/>
    <col min="14880" max="14880" width="17.5703125" style="137" customWidth="1"/>
    <col min="14881" max="15109" width="9.140625" style="137"/>
    <col min="15110" max="15110" width="10.42578125" style="137" customWidth="1"/>
    <col min="15111" max="15111" width="2.7109375" style="137" customWidth="1"/>
    <col min="15112" max="15112" width="7.5703125" style="137" customWidth="1"/>
    <col min="15113" max="15113" width="7.7109375" style="137" customWidth="1"/>
    <col min="15114" max="15114" width="5.5703125" style="137" customWidth="1"/>
    <col min="15115" max="15115" width="7.5703125" style="137" bestFit="1" customWidth="1"/>
    <col min="15116" max="15116" width="9.42578125" style="137" customWidth="1"/>
    <col min="15117" max="15117" width="8.7109375" style="137" bestFit="1" customWidth="1"/>
    <col min="15118" max="15118" width="8" style="137" bestFit="1" customWidth="1"/>
    <col min="15119" max="15119" width="9.42578125" style="137" customWidth="1"/>
    <col min="15120" max="15120" width="9.5703125" style="137" customWidth="1"/>
    <col min="15121" max="15121" width="8.42578125" style="137" customWidth="1"/>
    <col min="15122" max="15122" width="10.7109375" style="137" customWidth="1"/>
    <col min="15123" max="15123" width="8.85546875" style="137" customWidth="1"/>
    <col min="15124" max="15124" width="9" style="137" customWidth="1"/>
    <col min="15125" max="15125" width="3.42578125" style="137" bestFit="1" customWidth="1"/>
    <col min="15126" max="15126" width="7.7109375" style="137" bestFit="1" customWidth="1"/>
    <col min="15127" max="15128" width="14.7109375" style="137" customWidth="1"/>
    <col min="15129" max="15129" width="2.7109375" style="137" customWidth="1"/>
    <col min="15130" max="15130" width="9.140625" style="137" customWidth="1"/>
    <col min="15131" max="15132" width="14.7109375" style="137" customWidth="1"/>
    <col min="15133" max="15133" width="2.7109375" style="137" customWidth="1"/>
    <col min="15134" max="15134" width="15.28515625" style="137" customWidth="1"/>
    <col min="15135" max="15135" width="15.85546875" style="137" customWidth="1"/>
    <col min="15136" max="15136" width="17.5703125" style="137" customWidth="1"/>
    <col min="15137" max="15365" width="9.140625" style="137"/>
    <col min="15366" max="15366" width="10.42578125" style="137" customWidth="1"/>
    <col min="15367" max="15367" width="2.7109375" style="137" customWidth="1"/>
    <col min="15368" max="15368" width="7.5703125" style="137" customWidth="1"/>
    <col min="15369" max="15369" width="7.7109375" style="137" customWidth="1"/>
    <col min="15370" max="15370" width="5.5703125" style="137" customWidth="1"/>
    <col min="15371" max="15371" width="7.5703125" style="137" bestFit="1" customWidth="1"/>
    <col min="15372" max="15372" width="9.42578125" style="137" customWidth="1"/>
    <col min="15373" max="15373" width="8.7109375" style="137" bestFit="1" customWidth="1"/>
    <col min="15374" max="15374" width="8" style="137" bestFit="1" customWidth="1"/>
    <col min="15375" max="15375" width="9.42578125" style="137" customWidth="1"/>
    <col min="15376" max="15376" width="9.5703125" style="137" customWidth="1"/>
    <col min="15377" max="15377" width="8.42578125" style="137" customWidth="1"/>
    <col min="15378" max="15378" width="10.7109375" style="137" customWidth="1"/>
    <col min="15379" max="15379" width="8.85546875" style="137" customWidth="1"/>
    <col min="15380" max="15380" width="9" style="137" customWidth="1"/>
    <col min="15381" max="15381" width="3.42578125" style="137" bestFit="1" customWidth="1"/>
    <col min="15382" max="15382" width="7.7109375" style="137" bestFit="1" customWidth="1"/>
    <col min="15383" max="15384" width="14.7109375" style="137" customWidth="1"/>
    <col min="15385" max="15385" width="2.7109375" style="137" customWidth="1"/>
    <col min="15386" max="15386" width="9.140625" style="137" customWidth="1"/>
    <col min="15387" max="15388" width="14.7109375" style="137" customWidth="1"/>
    <col min="15389" max="15389" width="2.7109375" style="137" customWidth="1"/>
    <col min="15390" max="15390" width="15.28515625" style="137" customWidth="1"/>
    <col min="15391" max="15391" width="15.85546875" style="137" customWidth="1"/>
    <col min="15392" max="15392" width="17.5703125" style="137" customWidth="1"/>
    <col min="15393" max="15621" width="9.140625" style="137"/>
    <col min="15622" max="15622" width="10.42578125" style="137" customWidth="1"/>
    <col min="15623" max="15623" width="2.7109375" style="137" customWidth="1"/>
    <col min="15624" max="15624" width="7.5703125" style="137" customWidth="1"/>
    <col min="15625" max="15625" width="7.7109375" style="137" customWidth="1"/>
    <col min="15626" max="15626" width="5.5703125" style="137" customWidth="1"/>
    <col min="15627" max="15627" width="7.5703125" style="137" bestFit="1" customWidth="1"/>
    <col min="15628" max="15628" width="9.42578125" style="137" customWidth="1"/>
    <col min="15629" max="15629" width="8.7109375" style="137" bestFit="1" customWidth="1"/>
    <col min="15630" max="15630" width="8" style="137" bestFit="1" customWidth="1"/>
    <col min="15631" max="15631" width="9.42578125" style="137" customWidth="1"/>
    <col min="15632" max="15632" width="9.5703125" style="137" customWidth="1"/>
    <col min="15633" max="15633" width="8.42578125" style="137" customWidth="1"/>
    <col min="15634" max="15634" width="10.7109375" style="137" customWidth="1"/>
    <col min="15635" max="15635" width="8.85546875" style="137" customWidth="1"/>
    <col min="15636" max="15636" width="9" style="137" customWidth="1"/>
    <col min="15637" max="15637" width="3.42578125" style="137" bestFit="1" customWidth="1"/>
    <col min="15638" max="15638" width="7.7109375" style="137" bestFit="1" customWidth="1"/>
    <col min="15639" max="15640" width="14.7109375" style="137" customWidth="1"/>
    <col min="15641" max="15641" width="2.7109375" style="137" customWidth="1"/>
    <col min="15642" max="15642" width="9.140625" style="137" customWidth="1"/>
    <col min="15643" max="15644" width="14.7109375" style="137" customWidth="1"/>
    <col min="15645" max="15645" width="2.7109375" style="137" customWidth="1"/>
    <col min="15646" max="15646" width="15.28515625" style="137" customWidth="1"/>
    <col min="15647" max="15647" width="15.85546875" style="137" customWidth="1"/>
    <col min="15648" max="15648" width="17.5703125" style="137" customWidth="1"/>
    <col min="15649" max="15877" width="9.140625" style="137"/>
    <col min="15878" max="15878" width="10.42578125" style="137" customWidth="1"/>
    <col min="15879" max="15879" width="2.7109375" style="137" customWidth="1"/>
    <col min="15880" max="15880" width="7.5703125" style="137" customWidth="1"/>
    <col min="15881" max="15881" width="7.7109375" style="137" customWidth="1"/>
    <col min="15882" max="15882" width="5.5703125" style="137" customWidth="1"/>
    <col min="15883" max="15883" width="7.5703125" style="137" bestFit="1" customWidth="1"/>
    <col min="15884" max="15884" width="9.42578125" style="137" customWidth="1"/>
    <col min="15885" max="15885" width="8.7109375" style="137" bestFit="1" customWidth="1"/>
    <col min="15886" max="15886" width="8" style="137" bestFit="1" customWidth="1"/>
    <col min="15887" max="15887" width="9.42578125" style="137" customWidth="1"/>
    <col min="15888" max="15888" width="9.5703125" style="137" customWidth="1"/>
    <col min="15889" max="15889" width="8.42578125" style="137" customWidth="1"/>
    <col min="15890" max="15890" width="10.7109375" style="137" customWidth="1"/>
    <col min="15891" max="15891" width="8.85546875" style="137" customWidth="1"/>
    <col min="15892" max="15892" width="9" style="137" customWidth="1"/>
    <col min="15893" max="15893" width="3.42578125" style="137" bestFit="1" customWidth="1"/>
    <col min="15894" max="15894" width="7.7109375" style="137" bestFit="1" customWidth="1"/>
    <col min="15895" max="15896" width="14.7109375" style="137" customWidth="1"/>
    <col min="15897" max="15897" width="2.7109375" style="137" customWidth="1"/>
    <col min="15898" max="15898" width="9.140625" style="137" customWidth="1"/>
    <col min="15899" max="15900" width="14.7109375" style="137" customWidth="1"/>
    <col min="15901" max="15901" width="2.7109375" style="137" customWidth="1"/>
    <col min="15902" max="15902" width="15.28515625" style="137" customWidth="1"/>
    <col min="15903" max="15903" width="15.85546875" style="137" customWidth="1"/>
    <col min="15904" max="15904" width="17.5703125" style="137" customWidth="1"/>
    <col min="15905" max="16133" width="9.140625" style="137"/>
    <col min="16134" max="16134" width="10.42578125" style="137" customWidth="1"/>
    <col min="16135" max="16135" width="2.7109375" style="137" customWidth="1"/>
    <col min="16136" max="16136" width="7.5703125" style="137" customWidth="1"/>
    <col min="16137" max="16137" width="7.7109375" style="137" customWidth="1"/>
    <col min="16138" max="16138" width="5.5703125" style="137" customWidth="1"/>
    <col min="16139" max="16139" width="7.5703125" style="137" bestFit="1" customWidth="1"/>
    <col min="16140" max="16140" width="9.42578125" style="137" customWidth="1"/>
    <col min="16141" max="16141" width="8.7109375" style="137" bestFit="1" customWidth="1"/>
    <col min="16142" max="16142" width="8" style="137" bestFit="1" customWidth="1"/>
    <col min="16143" max="16143" width="9.42578125" style="137" customWidth="1"/>
    <col min="16144" max="16144" width="9.5703125" style="137" customWidth="1"/>
    <col min="16145" max="16145" width="8.42578125" style="137" customWidth="1"/>
    <col min="16146" max="16146" width="10.7109375" style="137" customWidth="1"/>
    <col min="16147" max="16147" width="8.85546875" style="137" customWidth="1"/>
    <col min="16148" max="16148" width="9" style="137" customWidth="1"/>
    <col min="16149" max="16149" width="3.42578125" style="137" bestFit="1" customWidth="1"/>
    <col min="16150" max="16150" width="7.7109375" style="137" bestFit="1" customWidth="1"/>
    <col min="16151" max="16152" width="14.7109375" style="137" customWidth="1"/>
    <col min="16153" max="16153" width="2.7109375" style="137" customWidth="1"/>
    <col min="16154" max="16154" width="9.140625" style="137" customWidth="1"/>
    <col min="16155" max="16156" width="14.7109375" style="137" customWidth="1"/>
    <col min="16157" max="16157" width="2.7109375" style="137" customWidth="1"/>
    <col min="16158" max="16158" width="15.28515625" style="137" customWidth="1"/>
    <col min="16159" max="16159" width="15.85546875" style="137" customWidth="1"/>
    <col min="16160" max="16160" width="17.5703125" style="137" customWidth="1"/>
    <col min="16161" max="16384" width="9.140625" style="137"/>
  </cols>
  <sheetData>
    <row r="1" spans="1:32" s="141" customFormat="1" ht="18.75" customHeight="1">
      <c r="A1" s="554" t="s">
        <v>542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</row>
    <row r="2" spans="1:32" s="141" customFormat="1" ht="18.75" customHeight="1">
      <c r="A2" s="568" t="s">
        <v>53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</row>
    <row r="3" spans="1:32" s="141" customFormat="1" ht="37.5" customHeight="1">
      <c r="A3" s="569" t="s">
        <v>457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70"/>
    </row>
    <row r="4" spans="1:32" ht="15.75" customHeight="1" thickBot="1">
      <c r="A4" s="283"/>
      <c r="B4" s="283"/>
      <c r="C4" s="283"/>
      <c r="D4" s="283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1"/>
      <c r="Q4" s="321"/>
      <c r="R4" s="321"/>
      <c r="S4" s="321"/>
    </row>
    <row r="5" spans="1:32" ht="50.25" customHeight="1" thickBot="1">
      <c r="A5" s="571" t="s">
        <v>54</v>
      </c>
      <c r="B5" s="322"/>
      <c r="C5" s="574" t="s">
        <v>55</v>
      </c>
      <c r="D5" s="605" t="s">
        <v>440</v>
      </c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7"/>
      <c r="P5" s="323"/>
      <c r="Q5" s="574" t="s">
        <v>56</v>
      </c>
      <c r="R5" s="581" t="s">
        <v>437</v>
      </c>
      <c r="S5" s="611"/>
      <c r="U5" s="608" t="s">
        <v>436</v>
      </c>
      <c r="V5" s="581" t="s">
        <v>57</v>
      </c>
      <c r="W5" s="582"/>
      <c r="Y5" s="608" t="s">
        <v>445</v>
      </c>
      <c r="Z5" s="581" t="s">
        <v>58</v>
      </c>
      <c r="AA5" s="582"/>
      <c r="AC5" s="583" t="s">
        <v>59</v>
      </c>
      <c r="AD5" s="584"/>
      <c r="AE5" s="584"/>
      <c r="AF5" s="585"/>
    </row>
    <row r="6" spans="1:32" ht="30" customHeight="1">
      <c r="A6" s="572"/>
      <c r="B6" s="322"/>
      <c r="C6" s="575"/>
      <c r="D6" s="593" t="s">
        <v>60</v>
      </c>
      <c r="E6" s="596" t="s">
        <v>61</v>
      </c>
      <c r="F6" s="600" t="s">
        <v>62</v>
      </c>
      <c r="G6" s="601"/>
      <c r="H6" s="601"/>
      <c r="I6" s="601"/>
      <c r="J6" s="601"/>
      <c r="K6" s="601"/>
      <c r="L6" s="601"/>
      <c r="M6" s="601"/>
      <c r="N6" s="601"/>
      <c r="O6" s="602"/>
      <c r="P6" s="324"/>
      <c r="Q6" s="575"/>
      <c r="R6" s="577" t="s">
        <v>441</v>
      </c>
      <c r="S6" s="578"/>
      <c r="U6" s="609"/>
      <c r="V6" s="577" t="s">
        <v>63</v>
      </c>
      <c r="W6" s="578"/>
      <c r="X6" s="325"/>
      <c r="Y6" s="609"/>
      <c r="Z6" s="577" t="s">
        <v>435</v>
      </c>
      <c r="AA6" s="578"/>
      <c r="AC6" s="586"/>
      <c r="AD6" s="587"/>
      <c r="AE6" s="588"/>
      <c r="AF6" s="589"/>
    </row>
    <row r="7" spans="1:32" ht="30" customHeight="1" thickBot="1">
      <c r="A7" s="572"/>
      <c r="B7" s="322"/>
      <c r="C7" s="575"/>
      <c r="D7" s="594"/>
      <c r="E7" s="597"/>
      <c r="F7" s="109"/>
      <c r="G7" s="110"/>
      <c r="H7" s="110"/>
      <c r="I7" s="110"/>
      <c r="J7" s="110"/>
      <c r="K7" s="110"/>
      <c r="L7" s="110"/>
      <c r="M7" s="110"/>
      <c r="N7" s="603" t="s">
        <v>64</v>
      </c>
      <c r="O7" s="604"/>
      <c r="P7" s="326"/>
      <c r="Q7" s="575"/>
      <c r="R7" s="579"/>
      <c r="S7" s="580"/>
      <c r="U7" s="609"/>
      <c r="V7" s="579"/>
      <c r="W7" s="580"/>
      <c r="X7" s="156"/>
      <c r="Y7" s="609"/>
      <c r="Z7" s="579"/>
      <c r="AA7" s="580"/>
      <c r="AC7" s="590"/>
      <c r="AD7" s="591"/>
      <c r="AE7" s="591"/>
      <c r="AF7" s="592"/>
    </row>
    <row r="8" spans="1:32" ht="30" customHeight="1" thickBot="1">
      <c r="A8" s="572"/>
      <c r="B8" s="322"/>
      <c r="C8" s="575"/>
      <c r="D8" s="594"/>
      <c r="E8" s="598"/>
      <c r="F8" s="111" t="s">
        <v>65</v>
      </c>
      <c r="G8" s="112" t="s">
        <v>66</v>
      </c>
      <c r="H8" s="113" t="s">
        <v>67</v>
      </c>
      <c r="I8" s="111" t="s">
        <v>68</v>
      </c>
      <c r="J8" s="114" t="s">
        <v>69</v>
      </c>
      <c r="K8" s="114" t="s">
        <v>70</v>
      </c>
      <c r="L8" s="115" t="s">
        <v>71</v>
      </c>
      <c r="M8" s="116" t="s">
        <v>72</v>
      </c>
      <c r="N8" s="117" t="s">
        <v>73</v>
      </c>
      <c r="O8" s="118" t="s">
        <v>74</v>
      </c>
      <c r="P8" s="327"/>
      <c r="Q8" s="575"/>
      <c r="R8" s="114" t="s">
        <v>438</v>
      </c>
      <c r="S8" s="114" t="s">
        <v>439</v>
      </c>
      <c r="U8" s="609"/>
      <c r="V8" s="126" t="s">
        <v>75</v>
      </c>
      <c r="W8" s="127" t="s">
        <v>76</v>
      </c>
      <c r="X8" s="328"/>
      <c r="Y8" s="609"/>
      <c r="Z8" s="231" t="s">
        <v>442</v>
      </c>
      <c r="AA8" s="232" t="s">
        <v>443</v>
      </c>
      <c r="AC8" s="132" t="s">
        <v>77</v>
      </c>
      <c r="AD8" s="229" t="s">
        <v>444</v>
      </c>
      <c r="AE8" s="133" t="s">
        <v>78</v>
      </c>
      <c r="AF8" s="566" t="s">
        <v>79</v>
      </c>
    </row>
    <row r="9" spans="1:32" ht="30" customHeight="1" thickBot="1">
      <c r="A9" s="573"/>
      <c r="B9" s="322"/>
      <c r="C9" s="576"/>
      <c r="D9" s="595"/>
      <c r="E9" s="599"/>
      <c r="F9" s="119" t="s">
        <v>80</v>
      </c>
      <c r="G9" s="120" t="s">
        <v>80</v>
      </c>
      <c r="H9" s="121" t="s">
        <v>80</v>
      </c>
      <c r="I9" s="122" t="s">
        <v>80</v>
      </c>
      <c r="J9" s="123" t="s">
        <v>80</v>
      </c>
      <c r="K9" s="123" t="s">
        <v>81</v>
      </c>
      <c r="L9" s="110" t="s">
        <v>80</v>
      </c>
      <c r="M9" s="124" t="s">
        <v>82</v>
      </c>
      <c r="N9" s="120" t="s">
        <v>83</v>
      </c>
      <c r="O9" s="125" t="s">
        <v>83</v>
      </c>
      <c r="P9" s="327"/>
      <c r="Q9" s="576"/>
      <c r="R9" s="123" t="s">
        <v>80</v>
      </c>
      <c r="S9" s="123" t="s">
        <v>81</v>
      </c>
      <c r="U9" s="610"/>
      <c r="V9" s="128" t="s">
        <v>80</v>
      </c>
      <c r="W9" s="129" t="s">
        <v>81</v>
      </c>
      <c r="X9" s="328"/>
      <c r="Y9" s="610"/>
      <c r="Z9" s="130" t="s">
        <v>80</v>
      </c>
      <c r="AA9" s="131" t="s">
        <v>81</v>
      </c>
      <c r="AC9" s="134" t="s">
        <v>84</v>
      </c>
      <c r="AD9" s="230" t="s">
        <v>84</v>
      </c>
      <c r="AE9" s="133" t="s">
        <v>84</v>
      </c>
      <c r="AF9" s="567"/>
    </row>
    <row r="10" spans="1:32" ht="15.75" customHeight="1" thickBot="1">
      <c r="A10" s="329"/>
      <c r="B10" s="329"/>
      <c r="C10" s="329"/>
      <c r="D10" s="329"/>
      <c r="E10" s="259"/>
      <c r="F10" s="330"/>
      <c r="G10" s="330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U10" s="331"/>
      <c r="V10" s="259"/>
      <c r="W10" s="331"/>
      <c r="X10" s="331"/>
      <c r="Y10" s="331"/>
      <c r="Z10" s="259"/>
      <c r="AA10" s="259"/>
    </row>
    <row r="11" spans="1:32" ht="15.75" customHeight="1">
      <c r="A11" s="556" t="s">
        <v>85</v>
      </c>
      <c r="B11" s="329"/>
      <c r="C11" s="329"/>
      <c r="D11" s="1"/>
      <c r="E11" s="2"/>
      <c r="F11" s="3"/>
      <c r="G11" s="4"/>
      <c r="H11" s="5"/>
      <c r="I11" s="4"/>
      <c r="J11" s="6"/>
      <c r="K11" s="6"/>
      <c r="L11" s="7"/>
      <c r="M11" s="6"/>
      <c r="N11" s="8"/>
      <c r="O11" s="9"/>
      <c r="P11" s="225"/>
      <c r="Q11" s="225"/>
      <c r="R11" s="10"/>
      <c r="S11" s="11"/>
      <c r="T11" s="103"/>
      <c r="U11" s="30"/>
      <c r="V11" s="10"/>
      <c r="W11" s="11"/>
      <c r="X11" s="30"/>
      <c r="Y11" s="30"/>
      <c r="Z11" s="10">
        <f>J11-R11-V11</f>
        <v>0</v>
      </c>
      <c r="AA11" s="11">
        <f>K11-S11-W11</f>
        <v>0</v>
      </c>
      <c r="AB11" s="103"/>
      <c r="AC11" s="12"/>
      <c r="AD11" s="6"/>
      <c r="AE11" s="11"/>
      <c r="AF11" s="11"/>
    </row>
    <row r="12" spans="1:32" ht="15.75" customHeight="1">
      <c r="A12" s="557"/>
      <c r="B12" s="329"/>
      <c r="C12" s="329"/>
      <c r="D12" s="13"/>
      <c r="E12" s="14"/>
      <c r="F12" s="15"/>
      <c r="G12" s="16"/>
      <c r="H12" s="17"/>
      <c r="I12" s="16"/>
      <c r="J12" s="18"/>
      <c r="K12" s="175"/>
      <c r="L12" s="19"/>
      <c r="M12" s="18"/>
      <c r="N12" s="20"/>
      <c r="O12" s="21"/>
      <c r="P12" s="225"/>
      <c r="Q12" s="225"/>
      <c r="R12" s="22"/>
      <c r="S12" s="226"/>
      <c r="T12" s="103"/>
      <c r="U12" s="30"/>
      <c r="V12" s="22"/>
      <c r="W12" s="23"/>
      <c r="X12" s="30"/>
      <c r="Y12" s="30"/>
      <c r="Z12" s="22">
        <f t="shared" ref="Z12:Z14" si="0">J12-R12-V12</f>
        <v>0</v>
      </c>
      <c r="AA12" s="23">
        <f t="shared" ref="AA12:AA14" si="1">K12-S12-W12</f>
        <v>0</v>
      </c>
      <c r="AB12" s="103"/>
      <c r="AC12" s="24"/>
      <c r="AD12" s="18"/>
      <c r="AE12" s="23"/>
      <c r="AF12" s="23"/>
    </row>
    <row r="13" spans="1:32" ht="15.75" customHeight="1">
      <c r="A13" s="557"/>
      <c r="B13" s="329"/>
      <c r="C13" s="329"/>
      <c r="D13" s="25"/>
      <c r="E13" s="26"/>
      <c r="F13" s="27"/>
      <c r="G13" s="16"/>
      <c r="H13" s="28"/>
      <c r="I13" s="16"/>
      <c r="J13" s="29"/>
      <c r="K13" s="29"/>
      <c r="L13" s="30"/>
      <c r="M13" s="29"/>
      <c r="N13" s="20"/>
      <c r="O13" s="21"/>
      <c r="P13" s="225"/>
      <c r="Q13" s="225"/>
      <c r="R13" s="31"/>
      <c r="S13" s="32"/>
      <c r="T13" s="103"/>
      <c r="U13" s="30"/>
      <c r="V13" s="31"/>
      <c r="W13" s="32"/>
      <c r="X13" s="30"/>
      <c r="Y13" s="30"/>
      <c r="Z13" s="22">
        <f t="shared" si="0"/>
        <v>0</v>
      </c>
      <c r="AA13" s="23">
        <f t="shared" si="1"/>
        <v>0</v>
      </c>
      <c r="AB13" s="103"/>
      <c r="AC13" s="33"/>
      <c r="AD13" s="29"/>
      <c r="AE13" s="32"/>
      <c r="AF13" s="32"/>
    </row>
    <row r="14" spans="1:32" ht="15.75" customHeight="1" thickBot="1">
      <c r="A14" s="557"/>
      <c r="B14" s="329"/>
      <c r="C14" s="329"/>
      <c r="D14" s="34"/>
      <c r="E14" s="35"/>
      <c r="F14" s="36"/>
      <c r="G14" s="36"/>
      <c r="H14" s="37"/>
      <c r="I14" s="36"/>
      <c r="J14" s="38"/>
      <c r="K14" s="38"/>
      <c r="L14" s="39"/>
      <c r="M14" s="38"/>
      <c r="N14" s="40"/>
      <c r="O14" s="41"/>
      <c r="P14" s="225"/>
      <c r="Q14" s="225"/>
      <c r="R14" s="42"/>
      <c r="S14" s="43"/>
      <c r="T14" s="103"/>
      <c r="U14" s="30"/>
      <c r="V14" s="42"/>
      <c r="W14" s="43"/>
      <c r="X14" s="30"/>
      <c r="Y14" s="30"/>
      <c r="Z14" s="22">
        <f t="shared" si="0"/>
        <v>0</v>
      </c>
      <c r="AA14" s="23">
        <f t="shared" si="1"/>
        <v>0</v>
      </c>
      <c r="AB14" s="103"/>
      <c r="AC14" s="44"/>
      <c r="AD14" s="38"/>
      <c r="AE14" s="43"/>
      <c r="AF14" s="43"/>
    </row>
    <row r="15" spans="1:32" ht="15.75" customHeight="1" thickBot="1">
      <c r="A15" s="558"/>
      <c r="B15" s="329"/>
      <c r="C15" s="329"/>
      <c r="D15" s="233" t="s">
        <v>86</v>
      </c>
      <c r="E15" s="105"/>
      <c r="F15" s="106"/>
      <c r="G15" s="106"/>
      <c r="H15" s="30"/>
      <c r="I15" s="30"/>
      <c r="J15" s="234">
        <f>SUM(J11:J14)</f>
        <v>0</v>
      </c>
      <c r="K15" s="235">
        <f>SUM(K11:K14)</f>
        <v>0</v>
      </c>
      <c r="L15" s="30"/>
      <c r="M15" s="30"/>
      <c r="N15" s="30"/>
      <c r="O15" s="30"/>
      <c r="P15" s="30"/>
      <c r="Q15" s="30"/>
      <c r="R15" s="234">
        <f>SUM(R11:R14)</f>
        <v>0</v>
      </c>
      <c r="S15" s="235">
        <f>SUM(S11:S14)</f>
        <v>0</v>
      </c>
      <c r="T15" s="103"/>
      <c r="U15" s="30"/>
      <c r="V15" s="234">
        <f>SUM(V11:V14)</f>
        <v>0</v>
      </c>
      <c r="W15" s="235">
        <f>SUM(W11:W14)</f>
        <v>0</v>
      </c>
      <c r="X15" s="30"/>
      <c r="Y15" s="30"/>
      <c r="Z15" s="234">
        <f>SUM(Z11:Z14)</f>
        <v>0</v>
      </c>
      <c r="AA15" s="235">
        <f>SUM(AA11:AA14)</f>
        <v>0</v>
      </c>
      <c r="AB15" s="103"/>
      <c r="AC15" s="30"/>
      <c r="AD15" s="30"/>
      <c r="AE15" s="30"/>
      <c r="AF15" s="30"/>
    </row>
    <row r="16" spans="1:32" ht="15.75" customHeight="1" thickBot="1">
      <c r="A16" s="329"/>
      <c r="B16" s="329"/>
      <c r="C16" s="329"/>
      <c r="D16" s="104"/>
      <c r="E16" s="105"/>
      <c r="F16" s="106"/>
      <c r="G16" s="106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03"/>
      <c r="U16" s="30"/>
      <c r="V16" s="104"/>
      <c r="W16" s="104"/>
      <c r="X16" s="30"/>
      <c r="Y16" s="30"/>
      <c r="Z16" s="104"/>
      <c r="AA16" s="104"/>
      <c r="AB16" s="103"/>
      <c r="AC16" s="30"/>
      <c r="AD16" s="30"/>
      <c r="AE16" s="30"/>
      <c r="AF16" s="30"/>
    </row>
    <row r="17" spans="1:34" ht="15.75" customHeight="1">
      <c r="A17" s="559" t="s">
        <v>87</v>
      </c>
      <c r="B17" s="329"/>
      <c r="C17" s="329"/>
      <c r="D17" s="1"/>
      <c r="E17" s="2"/>
      <c r="F17" s="2"/>
      <c r="G17" s="2"/>
      <c r="H17" s="2"/>
      <c r="I17" s="2"/>
      <c r="J17" s="2"/>
      <c r="K17" s="6"/>
      <c r="L17" s="7"/>
      <c r="M17" s="5"/>
      <c r="N17" s="8"/>
      <c r="O17" s="9"/>
      <c r="P17" s="225"/>
      <c r="Q17" s="225"/>
      <c r="R17" s="227"/>
      <c r="S17" s="11"/>
      <c r="T17" s="103"/>
      <c r="U17" s="30"/>
      <c r="V17" s="10"/>
      <c r="W17" s="11"/>
      <c r="X17" s="30"/>
      <c r="Y17" s="30"/>
      <c r="Z17" s="10">
        <f>J17-R17-V17</f>
        <v>0</v>
      </c>
      <c r="AA17" s="11">
        <f>K17-S17-W17</f>
        <v>0</v>
      </c>
      <c r="AB17" s="103"/>
      <c r="AC17" s="12"/>
      <c r="AD17" s="6"/>
      <c r="AE17" s="11"/>
      <c r="AF17" s="11"/>
    </row>
    <row r="18" spans="1:34" ht="15.75" customHeight="1">
      <c r="A18" s="560"/>
      <c r="B18" s="329"/>
      <c r="C18" s="329"/>
      <c r="D18" s="13"/>
      <c r="E18" s="14"/>
      <c r="F18" s="15"/>
      <c r="G18" s="15"/>
      <c r="H18" s="17"/>
      <c r="I18" s="16"/>
      <c r="J18" s="18"/>
      <c r="K18" s="18"/>
      <c r="L18" s="19"/>
      <c r="M18" s="17"/>
      <c r="N18" s="20"/>
      <c r="O18" s="21"/>
      <c r="P18" s="225"/>
      <c r="Q18" s="225"/>
      <c r="R18" s="22"/>
      <c r="S18" s="23"/>
      <c r="T18" s="103"/>
      <c r="U18" s="30"/>
      <c r="V18" s="22"/>
      <c r="W18" s="23"/>
      <c r="X18" s="30"/>
      <c r="Y18" s="30"/>
      <c r="Z18" s="22">
        <f t="shared" ref="Z18:Z20" si="2">J18-R18-V18</f>
        <v>0</v>
      </c>
      <c r="AA18" s="23">
        <f t="shared" ref="AA18:AA20" si="3">K18-S18-W18</f>
        <v>0</v>
      </c>
      <c r="AB18" s="103"/>
      <c r="AC18" s="24"/>
      <c r="AD18" s="18"/>
      <c r="AE18" s="23"/>
      <c r="AF18" s="23"/>
    </row>
    <row r="19" spans="1:34" ht="15.75" customHeight="1">
      <c r="A19" s="560"/>
      <c r="B19" s="329"/>
      <c r="C19" s="329"/>
      <c r="D19" s="25"/>
      <c r="E19" s="26"/>
      <c r="F19" s="45"/>
      <c r="G19" s="45"/>
      <c r="H19" s="28"/>
      <c r="I19" s="16"/>
      <c r="J19" s="29"/>
      <c r="K19" s="29"/>
      <c r="L19" s="30"/>
      <c r="M19" s="28"/>
      <c r="N19" s="20"/>
      <c r="O19" s="21"/>
      <c r="P19" s="225"/>
      <c r="Q19" s="225"/>
      <c r="R19" s="31"/>
      <c r="S19" s="32"/>
      <c r="T19" s="103"/>
      <c r="U19" s="30"/>
      <c r="V19" s="31"/>
      <c r="W19" s="32"/>
      <c r="X19" s="30"/>
      <c r="Y19" s="30"/>
      <c r="Z19" s="22">
        <f t="shared" si="2"/>
        <v>0</v>
      </c>
      <c r="AA19" s="23">
        <f t="shared" si="3"/>
        <v>0</v>
      </c>
      <c r="AB19" s="103"/>
      <c r="AC19" s="33"/>
      <c r="AD19" s="29"/>
      <c r="AE19" s="32"/>
      <c r="AF19" s="32"/>
    </row>
    <row r="20" spans="1:34" ht="15.75" customHeight="1" thickBot="1">
      <c r="A20" s="560"/>
      <c r="B20" s="329"/>
      <c r="C20" s="329"/>
      <c r="D20" s="34"/>
      <c r="E20" s="35"/>
      <c r="F20" s="46"/>
      <c r="G20" s="46"/>
      <c r="H20" s="37"/>
      <c r="I20" s="36"/>
      <c r="J20" s="38"/>
      <c r="K20" s="38"/>
      <c r="L20" s="39"/>
      <c r="M20" s="37"/>
      <c r="N20" s="40"/>
      <c r="O20" s="41"/>
      <c r="P20" s="225"/>
      <c r="Q20" s="225"/>
      <c r="R20" s="42"/>
      <c r="S20" s="43"/>
      <c r="T20" s="103"/>
      <c r="U20" s="30"/>
      <c r="V20" s="42"/>
      <c r="W20" s="43"/>
      <c r="X20" s="30"/>
      <c r="Y20" s="30"/>
      <c r="Z20" s="22">
        <f t="shared" si="2"/>
        <v>0</v>
      </c>
      <c r="AA20" s="23">
        <f t="shared" si="3"/>
        <v>0</v>
      </c>
      <c r="AB20" s="103"/>
      <c r="AC20" s="44"/>
      <c r="AD20" s="38"/>
      <c r="AE20" s="43"/>
      <c r="AF20" s="43"/>
    </row>
    <row r="21" spans="1:34" ht="15.75" customHeight="1" thickBot="1">
      <c r="A21" s="561"/>
      <c r="B21" s="329"/>
      <c r="C21" s="329"/>
      <c r="D21" s="236" t="s">
        <v>86</v>
      </c>
      <c r="E21" s="105"/>
      <c r="F21" s="107"/>
      <c r="G21" s="107"/>
      <c r="H21" s="30"/>
      <c r="I21" s="30"/>
      <c r="J21" s="237">
        <f>SUM(J17:J20)</f>
        <v>0</v>
      </c>
      <c r="K21" s="238">
        <f>SUM(K17:K20)</f>
        <v>0</v>
      </c>
      <c r="L21" s="30"/>
      <c r="M21" s="30"/>
      <c r="N21" s="108"/>
      <c r="O21" s="108"/>
      <c r="P21" s="108"/>
      <c r="Q21" s="108"/>
      <c r="R21" s="237">
        <f>SUM(R17:R20)</f>
        <v>0</v>
      </c>
      <c r="S21" s="238">
        <f>SUM(S17:S20)</f>
        <v>0</v>
      </c>
      <c r="T21" s="103"/>
      <c r="U21" s="30"/>
      <c r="V21" s="237">
        <f>SUM(V17:V20)</f>
        <v>0</v>
      </c>
      <c r="W21" s="238">
        <f>SUM(W17:W20)</f>
        <v>0</v>
      </c>
      <c r="X21" s="30"/>
      <c r="Y21" s="30"/>
      <c r="Z21" s="237">
        <f>SUM(Z17:Z20)</f>
        <v>0</v>
      </c>
      <c r="AA21" s="238">
        <f>SUM(AA17:AA20)</f>
        <v>0</v>
      </c>
      <c r="AB21" s="103"/>
      <c r="AC21" s="30"/>
      <c r="AD21" s="30"/>
      <c r="AE21" s="30"/>
      <c r="AF21" s="30"/>
    </row>
    <row r="22" spans="1:34" ht="15.75" customHeight="1" thickBot="1">
      <c r="A22" s="329"/>
      <c r="B22" s="329"/>
      <c r="C22" s="329"/>
      <c r="D22" s="104"/>
      <c r="E22" s="105"/>
      <c r="F22" s="107"/>
      <c r="G22" s="107"/>
      <c r="H22" s="30"/>
      <c r="I22" s="30"/>
      <c r="J22" s="30"/>
      <c r="K22" s="30"/>
      <c r="L22" s="30"/>
      <c r="M22" s="30"/>
      <c r="N22" s="108"/>
      <c r="O22" s="108"/>
      <c r="P22" s="108"/>
      <c r="Q22" s="108"/>
      <c r="R22" s="108"/>
      <c r="S22" s="108"/>
      <c r="T22" s="103"/>
      <c r="U22" s="30"/>
      <c r="V22" s="104"/>
      <c r="W22" s="104"/>
      <c r="X22" s="30"/>
      <c r="Y22" s="30"/>
      <c r="Z22" s="104"/>
      <c r="AA22" s="104"/>
      <c r="AB22" s="103"/>
      <c r="AC22" s="30"/>
      <c r="AD22" s="30"/>
      <c r="AE22" s="30"/>
      <c r="AF22" s="30"/>
      <c r="AH22" s="137" t="s">
        <v>88</v>
      </c>
    </row>
    <row r="23" spans="1:34" ht="15.75" customHeight="1">
      <c r="A23" s="559" t="s">
        <v>399</v>
      </c>
      <c r="B23" s="329"/>
      <c r="C23" s="329"/>
      <c r="D23" s="1"/>
      <c r="E23" s="2"/>
      <c r="F23" s="3"/>
      <c r="G23" s="47"/>
      <c r="H23" s="5"/>
      <c r="I23" s="4"/>
      <c r="J23" s="6"/>
      <c r="K23" s="6"/>
      <c r="L23" s="7"/>
      <c r="M23" s="5"/>
      <c r="N23" s="8"/>
      <c r="O23" s="9"/>
      <c r="P23" s="225"/>
      <c r="Q23" s="225"/>
      <c r="R23" s="10"/>
      <c r="S23" s="11"/>
      <c r="T23" s="103"/>
      <c r="U23" s="30"/>
      <c r="V23" s="10"/>
      <c r="W23" s="11"/>
      <c r="X23" s="30"/>
      <c r="Y23" s="30"/>
      <c r="Z23" s="10">
        <f>J23-R23-V23</f>
        <v>0</v>
      </c>
      <c r="AA23" s="11">
        <f>K23-S23-W23</f>
        <v>0</v>
      </c>
      <c r="AB23" s="103"/>
      <c r="AC23" s="12"/>
      <c r="AD23" s="6"/>
      <c r="AE23" s="11"/>
      <c r="AF23" s="11"/>
    </row>
    <row r="24" spans="1:34" ht="15.75" customHeight="1">
      <c r="A24" s="560"/>
      <c r="B24" s="329"/>
      <c r="C24" s="329"/>
      <c r="D24" s="48"/>
      <c r="E24" s="49"/>
      <c r="F24" s="15"/>
      <c r="G24" s="15"/>
      <c r="H24" s="17"/>
      <c r="I24" s="16"/>
      <c r="J24" s="18"/>
      <c r="K24" s="18"/>
      <c r="L24" s="19"/>
      <c r="M24" s="50"/>
      <c r="N24" s="20"/>
      <c r="O24" s="21"/>
      <c r="P24" s="225"/>
      <c r="Q24" s="225"/>
      <c r="R24" s="22"/>
      <c r="S24" s="23"/>
      <c r="T24" s="103"/>
      <c r="U24" s="30"/>
      <c r="V24" s="22"/>
      <c r="W24" s="23"/>
      <c r="X24" s="30"/>
      <c r="Y24" s="30"/>
      <c r="Z24" s="22">
        <f t="shared" ref="Z24:Z26" si="4">J24-R24-V24</f>
        <v>0</v>
      </c>
      <c r="AA24" s="23">
        <f t="shared" ref="AA24:AA26" si="5">K24-S24-W24</f>
        <v>0</v>
      </c>
      <c r="AB24" s="103"/>
      <c r="AC24" s="24"/>
      <c r="AD24" s="18"/>
      <c r="AE24" s="23"/>
      <c r="AF24" s="23"/>
    </row>
    <row r="25" spans="1:34" ht="15.75" customHeight="1">
      <c r="A25" s="560"/>
      <c r="B25" s="329"/>
      <c r="C25" s="329"/>
      <c r="D25" s="25"/>
      <c r="E25" s="26"/>
      <c r="F25" s="27"/>
      <c r="G25" s="27"/>
      <c r="H25" s="28"/>
      <c r="I25" s="16"/>
      <c r="J25" s="29"/>
      <c r="K25" s="29"/>
      <c r="L25" s="30"/>
      <c r="M25" s="28"/>
      <c r="N25" s="20"/>
      <c r="O25" s="21"/>
      <c r="P25" s="225"/>
      <c r="Q25" s="225"/>
      <c r="R25" s="31"/>
      <c r="S25" s="32"/>
      <c r="T25" s="103"/>
      <c r="U25" s="30"/>
      <c r="V25" s="31"/>
      <c r="W25" s="32"/>
      <c r="X25" s="30"/>
      <c r="Y25" s="30"/>
      <c r="Z25" s="22">
        <f t="shared" si="4"/>
        <v>0</v>
      </c>
      <c r="AA25" s="23">
        <f t="shared" si="5"/>
        <v>0</v>
      </c>
      <c r="AB25" s="103"/>
      <c r="AC25" s="33"/>
      <c r="AD25" s="29"/>
      <c r="AE25" s="32"/>
      <c r="AF25" s="32"/>
    </row>
    <row r="26" spans="1:34" ht="15.75" customHeight="1" thickBot="1">
      <c r="A26" s="560"/>
      <c r="B26" s="329"/>
      <c r="C26" s="329"/>
      <c r="D26" s="34"/>
      <c r="E26" s="35"/>
      <c r="F26" s="36"/>
      <c r="G26" s="36"/>
      <c r="H26" s="37"/>
      <c r="I26" s="36"/>
      <c r="J26" s="38"/>
      <c r="K26" s="38"/>
      <c r="L26" s="39"/>
      <c r="M26" s="37"/>
      <c r="N26" s="40"/>
      <c r="O26" s="41"/>
      <c r="P26" s="225"/>
      <c r="Q26" s="225"/>
      <c r="R26" s="42"/>
      <c r="S26" s="43"/>
      <c r="T26" s="103"/>
      <c r="U26" s="30"/>
      <c r="V26" s="42"/>
      <c r="W26" s="43"/>
      <c r="X26" s="30"/>
      <c r="Y26" s="30"/>
      <c r="Z26" s="22">
        <f t="shared" si="4"/>
        <v>0</v>
      </c>
      <c r="AA26" s="23">
        <f t="shared" si="5"/>
        <v>0</v>
      </c>
      <c r="AB26" s="103"/>
      <c r="AC26" s="44"/>
      <c r="AD26" s="38"/>
      <c r="AE26" s="43"/>
      <c r="AF26" s="43"/>
    </row>
    <row r="27" spans="1:34" ht="15.75" customHeight="1" thickBot="1">
      <c r="A27" s="561"/>
      <c r="B27" s="329"/>
      <c r="C27" s="329"/>
      <c r="D27" s="236" t="s">
        <v>86</v>
      </c>
      <c r="E27" s="105"/>
      <c r="F27" s="107"/>
      <c r="G27" s="107"/>
      <c r="H27" s="30"/>
      <c r="I27" s="30"/>
      <c r="J27" s="237">
        <f>SUM(J23:J26)</f>
        <v>0</v>
      </c>
      <c r="K27" s="238">
        <f>SUM(K23:K26)</f>
        <v>0</v>
      </c>
      <c r="L27" s="30"/>
      <c r="M27" s="30"/>
      <c r="N27" s="30"/>
      <c r="O27" s="30"/>
      <c r="P27" s="30"/>
      <c r="Q27" s="30"/>
      <c r="R27" s="237">
        <f>SUM(R23:R26)</f>
        <v>0</v>
      </c>
      <c r="S27" s="238">
        <f>SUM(S23:S26)</f>
        <v>0</v>
      </c>
      <c r="T27" s="103"/>
      <c r="U27" s="30"/>
      <c r="V27" s="237">
        <f>SUM(V23:V26)</f>
        <v>0</v>
      </c>
      <c r="W27" s="238">
        <f>SUM(W23:W26)</f>
        <v>0</v>
      </c>
      <c r="X27" s="30"/>
      <c r="Y27" s="30"/>
      <c r="Z27" s="237">
        <f>SUM(Z23:Z26)</f>
        <v>0</v>
      </c>
      <c r="AA27" s="238">
        <f>SUM(AA23:AA26)</f>
        <v>0</v>
      </c>
      <c r="AB27" s="103"/>
      <c r="AC27" s="30"/>
      <c r="AD27" s="30"/>
      <c r="AE27" s="30"/>
      <c r="AF27" s="30"/>
    </row>
    <row r="28" spans="1:34" ht="15.75" customHeight="1" thickBot="1">
      <c r="A28" s="329"/>
      <c r="B28" s="329"/>
      <c r="C28" s="329"/>
      <c r="D28" s="104"/>
      <c r="E28" s="105"/>
      <c r="F28" s="107"/>
      <c r="G28" s="107"/>
      <c r="H28" s="30"/>
      <c r="I28" s="30"/>
      <c r="J28" s="30"/>
      <c r="K28" s="30"/>
      <c r="L28" s="30"/>
      <c r="M28" s="30"/>
      <c r="N28" s="108"/>
      <c r="O28" s="108"/>
      <c r="P28" s="108"/>
      <c r="Q28" s="108"/>
      <c r="R28" s="108"/>
      <c r="S28" s="108"/>
      <c r="T28" s="103"/>
      <c r="U28" s="30"/>
      <c r="V28" s="104"/>
      <c r="W28" s="104"/>
      <c r="X28" s="30"/>
      <c r="Y28" s="30"/>
      <c r="Z28" s="104"/>
      <c r="AA28" s="104"/>
      <c r="AB28" s="103"/>
      <c r="AC28" s="30"/>
      <c r="AD28" s="30"/>
      <c r="AE28" s="30"/>
      <c r="AF28" s="30"/>
      <c r="AH28" s="137" t="s">
        <v>88</v>
      </c>
    </row>
    <row r="29" spans="1:34" ht="15.75" customHeight="1">
      <c r="A29" s="559" t="s">
        <v>398</v>
      </c>
      <c r="B29" s="329"/>
      <c r="C29" s="329"/>
      <c r="D29" s="1"/>
      <c r="E29" s="2"/>
      <c r="F29" s="3"/>
      <c r="G29" s="47"/>
      <c r="H29" s="5"/>
      <c r="I29" s="4"/>
      <c r="J29" s="6"/>
      <c r="K29" s="6"/>
      <c r="L29" s="7"/>
      <c r="M29" s="5"/>
      <c r="N29" s="8"/>
      <c r="O29" s="9"/>
      <c r="P29" s="225"/>
      <c r="Q29" s="225"/>
      <c r="R29" s="10"/>
      <c r="S29" s="11"/>
      <c r="T29" s="103"/>
      <c r="U29" s="30"/>
      <c r="V29" s="10"/>
      <c r="W29" s="11"/>
      <c r="X29" s="30"/>
      <c r="Y29" s="30"/>
      <c r="Z29" s="10">
        <f>J29-R29-V29</f>
        <v>0</v>
      </c>
      <c r="AA29" s="11">
        <f>K29-S29-W29</f>
        <v>0</v>
      </c>
      <c r="AB29" s="103"/>
      <c r="AC29" s="12"/>
      <c r="AD29" s="6"/>
      <c r="AE29" s="11"/>
      <c r="AF29" s="11"/>
    </row>
    <row r="30" spans="1:34" ht="15.75" customHeight="1">
      <c r="A30" s="560"/>
      <c r="B30" s="329"/>
      <c r="C30" s="329"/>
      <c r="D30" s="48"/>
      <c r="E30" s="49"/>
      <c r="F30" s="15"/>
      <c r="G30" s="15"/>
      <c r="H30" s="17"/>
      <c r="I30" s="16"/>
      <c r="J30" s="18"/>
      <c r="K30" s="18"/>
      <c r="L30" s="19"/>
      <c r="M30" s="50"/>
      <c r="N30" s="20"/>
      <c r="O30" s="21"/>
      <c r="P30" s="225"/>
      <c r="Q30" s="225"/>
      <c r="R30" s="22"/>
      <c r="S30" s="23"/>
      <c r="T30" s="103"/>
      <c r="U30" s="30"/>
      <c r="V30" s="22"/>
      <c r="W30" s="23"/>
      <c r="X30" s="30"/>
      <c r="Y30" s="30"/>
      <c r="Z30" s="22">
        <f t="shared" ref="Z30:Z32" si="6">J30-R30-V30</f>
        <v>0</v>
      </c>
      <c r="AA30" s="23">
        <f t="shared" ref="AA30:AA32" si="7">K30-S30-W30</f>
        <v>0</v>
      </c>
      <c r="AB30" s="103"/>
      <c r="AC30" s="24"/>
      <c r="AD30" s="18"/>
      <c r="AE30" s="23"/>
      <c r="AF30" s="23"/>
    </row>
    <row r="31" spans="1:34" ht="15.75" customHeight="1">
      <c r="A31" s="560"/>
      <c r="B31" s="329"/>
      <c r="C31" s="329"/>
      <c r="D31" s="25"/>
      <c r="E31" s="26"/>
      <c r="F31" s="27"/>
      <c r="G31" s="27"/>
      <c r="H31" s="28"/>
      <c r="I31" s="16"/>
      <c r="J31" s="29"/>
      <c r="K31" s="29"/>
      <c r="L31" s="30"/>
      <c r="M31" s="28"/>
      <c r="N31" s="20"/>
      <c r="O31" s="21"/>
      <c r="P31" s="225"/>
      <c r="Q31" s="225"/>
      <c r="R31" s="31"/>
      <c r="S31" s="32"/>
      <c r="T31" s="103"/>
      <c r="U31" s="30"/>
      <c r="V31" s="31"/>
      <c r="W31" s="32"/>
      <c r="X31" s="30"/>
      <c r="Y31" s="30"/>
      <c r="Z31" s="22">
        <f t="shared" si="6"/>
        <v>0</v>
      </c>
      <c r="AA31" s="23">
        <f t="shared" si="7"/>
        <v>0</v>
      </c>
      <c r="AB31" s="103"/>
      <c r="AC31" s="33"/>
      <c r="AD31" s="29"/>
      <c r="AE31" s="32"/>
      <c r="AF31" s="32"/>
    </row>
    <row r="32" spans="1:34" ht="15.75" customHeight="1" thickBot="1">
      <c r="A32" s="560"/>
      <c r="B32" s="329"/>
      <c r="C32" s="329"/>
      <c r="D32" s="34"/>
      <c r="E32" s="35"/>
      <c r="F32" s="36"/>
      <c r="G32" s="36"/>
      <c r="H32" s="37"/>
      <c r="I32" s="36"/>
      <c r="J32" s="38"/>
      <c r="K32" s="38"/>
      <c r="L32" s="39"/>
      <c r="M32" s="37"/>
      <c r="N32" s="40"/>
      <c r="O32" s="41"/>
      <c r="P32" s="225"/>
      <c r="Q32" s="225"/>
      <c r="R32" s="42"/>
      <c r="S32" s="43"/>
      <c r="T32" s="103"/>
      <c r="U32" s="30"/>
      <c r="V32" s="42"/>
      <c r="W32" s="43"/>
      <c r="X32" s="30"/>
      <c r="Y32" s="30"/>
      <c r="Z32" s="22">
        <f t="shared" si="6"/>
        <v>0</v>
      </c>
      <c r="AA32" s="23">
        <f t="shared" si="7"/>
        <v>0</v>
      </c>
      <c r="AB32" s="103"/>
      <c r="AC32" s="44"/>
      <c r="AD32" s="38"/>
      <c r="AE32" s="43"/>
      <c r="AF32" s="43"/>
    </row>
    <row r="33" spans="1:32" ht="15.75" customHeight="1" thickBot="1">
      <c r="A33" s="561"/>
      <c r="B33" s="329"/>
      <c r="C33" s="329"/>
      <c r="D33" s="236" t="s">
        <v>86</v>
      </c>
      <c r="E33" s="105"/>
      <c r="F33" s="107"/>
      <c r="G33" s="107"/>
      <c r="H33" s="30"/>
      <c r="I33" s="30"/>
      <c r="J33" s="237">
        <f>SUM(J29:J32)</f>
        <v>0</v>
      </c>
      <c r="K33" s="238">
        <f>SUM(K29:K32)</f>
        <v>0</v>
      </c>
      <c r="L33" s="30"/>
      <c r="M33" s="30"/>
      <c r="N33" s="30"/>
      <c r="O33" s="30"/>
      <c r="P33" s="30"/>
      <c r="Q33" s="30"/>
      <c r="R33" s="237">
        <f>SUM(R29:R32)</f>
        <v>0</v>
      </c>
      <c r="S33" s="238">
        <f>SUM(S29:S32)</f>
        <v>0</v>
      </c>
      <c r="T33" s="103"/>
      <c r="U33" s="30"/>
      <c r="V33" s="237">
        <f>SUM(V29:V32)</f>
        <v>0</v>
      </c>
      <c r="W33" s="238">
        <f>SUM(W29:W32)</f>
        <v>0</v>
      </c>
      <c r="X33" s="30"/>
      <c r="Y33" s="30"/>
      <c r="Z33" s="237">
        <f>SUM(Z29:Z32)</f>
        <v>0</v>
      </c>
      <c r="AA33" s="238">
        <f>SUM(AA29:AA32)</f>
        <v>0</v>
      </c>
      <c r="AB33" s="103"/>
      <c r="AC33" s="30"/>
      <c r="AD33" s="30"/>
      <c r="AE33" s="30"/>
      <c r="AF33" s="30"/>
    </row>
    <row r="34" spans="1:32" ht="15.75" customHeight="1" thickBot="1">
      <c r="A34" s="329"/>
      <c r="B34" s="329"/>
      <c r="C34" s="329"/>
      <c r="D34" s="105"/>
      <c r="E34" s="105"/>
      <c r="F34" s="107"/>
      <c r="G34" s="107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3"/>
      <c r="U34" s="30"/>
      <c r="V34" s="104"/>
      <c r="W34" s="104"/>
      <c r="X34" s="30"/>
      <c r="Y34" s="30"/>
      <c r="Z34" s="104"/>
      <c r="AA34" s="104"/>
      <c r="AB34" s="103"/>
      <c r="AC34" s="30"/>
      <c r="AD34" s="30"/>
      <c r="AE34" s="30"/>
      <c r="AF34" s="30"/>
    </row>
    <row r="35" spans="1:32" ht="15.75" customHeight="1">
      <c r="A35" s="556" t="s">
        <v>89</v>
      </c>
      <c r="B35" s="329"/>
      <c r="C35" s="329"/>
      <c r="D35" s="1"/>
      <c r="E35" s="2"/>
      <c r="F35" s="3"/>
      <c r="G35" s="51"/>
      <c r="H35" s="5"/>
      <c r="I35" s="4"/>
      <c r="J35" s="6"/>
      <c r="K35" s="6"/>
      <c r="L35" s="7"/>
      <c r="M35" s="5"/>
      <c r="N35" s="8"/>
      <c r="O35" s="9"/>
      <c r="P35" s="225"/>
      <c r="Q35" s="225"/>
      <c r="R35" s="10"/>
      <c r="S35" s="11"/>
      <c r="T35" s="103"/>
      <c r="U35" s="30"/>
      <c r="V35" s="10"/>
      <c r="W35" s="11"/>
      <c r="X35" s="30"/>
      <c r="Y35" s="30"/>
      <c r="Z35" s="10">
        <f>J35-R35-V35</f>
        <v>0</v>
      </c>
      <c r="AA35" s="11">
        <f>K35-S35-W35</f>
        <v>0</v>
      </c>
      <c r="AB35" s="103"/>
      <c r="AC35" s="12"/>
      <c r="AD35" s="6"/>
      <c r="AE35" s="11"/>
      <c r="AF35" s="11"/>
    </row>
    <row r="36" spans="1:32" ht="15.75" customHeight="1">
      <c r="A36" s="557"/>
      <c r="B36" s="329"/>
      <c r="C36" s="329"/>
      <c r="D36" s="13"/>
      <c r="E36" s="14"/>
      <c r="F36" s="15"/>
      <c r="G36" s="52"/>
      <c r="H36" s="17"/>
      <c r="I36" s="16"/>
      <c r="J36" s="18"/>
      <c r="K36" s="18"/>
      <c r="L36" s="19"/>
      <c r="M36" s="17"/>
      <c r="N36" s="20"/>
      <c r="O36" s="21"/>
      <c r="P36" s="225"/>
      <c r="Q36" s="225"/>
      <c r="R36" s="22"/>
      <c r="S36" s="23"/>
      <c r="T36" s="103"/>
      <c r="U36" s="30"/>
      <c r="V36" s="22"/>
      <c r="W36" s="23"/>
      <c r="X36" s="30"/>
      <c r="Y36" s="30"/>
      <c r="Z36" s="22">
        <f t="shared" ref="Z36:Z38" si="8">J36-R36-V36</f>
        <v>0</v>
      </c>
      <c r="AA36" s="23">
        <f t="shared" ref="AA36:AA38" si="9">K36-S36-W36</f>
        <v>0</v>
      </c>
      <c r="AB36" s="103"/>
      <c r="AC36" s="24"/>
      <c r="AD36" s="18"/>
      <c r="AE36" s="23"/>
      <c r="AF36" s="23"/>
    </row>
    <row r="37" spans="1:32" ht="15.75" customHeight="1">
      <c r="A37" s="557"/>
      <c r="B37" s="329"/>
      <c r="C37" s="329"/>
      <c r="D37" s="25"/>
      <c r="E37" s="26"/>
      <c r="F37" s="27"/>
      <c r="G37" s="53"/>
      <c r="H37" s="28"/>
      <c r="I37" s="16"/>
      <c r="J37" s="29"/>
      <c r="K37" s="29"/>
      <c r="L37" s="30"/>
      <c r="M37" s="28"/>
      <c r="N37" s="20"/>
      <c r="O37" s="21"/>
      <c r="P37" s="225"/>
      <c r="Q37" s="225"/>
      <c r="R37" s="31"/>
      <c r="S37" s="32"/>
      <c r="T37" s="103"/>
      <c r="U37" s="30"/>
      <c r="V37" s="31"/>
      <c r="W37" s="32"/>
      <c r="X37" s="30"/>
      <c r="Y37" s="30"/>
      <c r="Z37" s="22">
        <f t="shared" si="8"/>
        <v>0</v>
      </c>
      <c r="AA37" s="23">
        <f t="shared" si="9"/>
        <v>0</v>
      </c>
      <c r="AB37" s="103"/>
      <c r="AC37" s="33"/>
      <c r="AD37" s="29"/>
      <c r="AE37" s="32"/>
      <c r="AF37" s="32"/>
    </row>
    <row r="38" spans="1:32" ht="15.75" customHeight="1" thickBot="1">
      <c r="A38" s="557"/>
      <c r="B38" s="329"/>
      <c r="C38" s="329"/>
      <c r="D38" s="34"/>
      <c r="E38" s="35"/>
      <c r="F38" s="36"/>
      <c r="G38" s="54"/>
      <c r="H38" s="37"/>
      <c r="I38" s="36"/>
      <c r="J38" s="38"/>
      <c r="K38" s="38"/>
      <c r="L38" s="39"/>
      <c r="M38" s="37"/>
      <c r="N38" s="40"/>
      <c r="O38" s="41"/>
      <c r="P38" s="225"/>
      <c r="Q38" s="225"/>
      <c r="R38" s="42"/>
      <c r="S38" s="43"/>
      <c r="T38" s="103"/>
      <c r="U38" s="30"/>
      <c r="V38" s="42"/>
      <c r="W38" s="43"/>
      <c r="X38" s="30"/>
      <c r="Y38" s="30"/>
      <c r="Z38" s="22">
        <f t="shared" si="8"/>
        <v>0</v>
      </c>
      <c r="AA38" s="23">
        <f t="shared" si="9"/>
        <v>0</v>
      </c>
      <c r="AB38" s="103"/>
      <c r="AC38" s="44"/>
      <c r="AD38" s="38"/>
      <c r="AE38" s="43"/>
      <c r="AF38" s="43"/>
    </row>
    <row r="39" spans="1:32" ht="15.75" customHeight="1" thickBot="1">
      <c r="A39" s="558"/>
      <c r="B39" s="329"/>
      <c r="C39" s="329"/>
      <c r="D39" s="233" t="s">
        <v>86</v>
      </c>
      <c r="E39" s="105"/>
      <c r="F39" s="107"/>
      <c r="G39" s="107"/>
      <c r="H39" s="30"/>
      <c r="I39" s="30"/>
      <c r="J39" s="234">
        <f>SUM(J35:J38)</f>
        <v>0</v>
      </c>
      <c r="K39" s="235">
        <f>SUM(K35:K38)</f>
        <v>0</v>
      </c>
      <c r="L39" s="30"/>
      <c r="M39" s="30"/>
      <c r="N39" s="30"/>
      <c r="O39" s="30"/>
      <c r="P39" s="30"/>
      <c r="Q39" s="30"/>
      <c r="R39" s="234">
        <f>SUM(R35:R38)</f>
        <v>0</v>
      </c>
      <c r="S39" s="235">
        <f>SUM(S35:S38)</f>
        <v>0</v>
      </c>
      <c r="T39" s="103"/>
      <c r="U39" s="30"/>
      <c r="V39" s="234">
        <f>SUM(V35:V38)</f>
        <v>0</v>
      </c>
      <c r="W39" s="235">
        <f>SUM(W35:W38)</f>
        <v>0</v>
      </c>
      <c r="X39" s="30"/>
      <c r="Y39" s="30"/>
      <c r="Z39" s="234">
        <f>SUM(Z35:Z38)</f>
        <v>0</v>
      </c>
      <c r="AA39" s="235">
        <f>SUM(AA35:AA38)</f>
        <v>0</v>
      </c>
      <c r="AB39" s="103"/>
      <c r="AC39" s="30"/>
      <c r="AD39" s="30"/>
      <c r="AE39" s="30"/>
      <c r="AF39" s="30"/>
    </row>
    <row r="40" spans="1:32" ht="15.75" customHeight="1" thickBot="1">
      <c r="A40" s="329"/>
      <c r="B40" s="329"/>
      <c r="C40" s="329"/>
      <c r="D40" s="105"/>
      <c r="E40" s="105"/>
      <c r="F40" s="107"/>
      <c r="G40" s="107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03"/>
      <c r="U40" s="30"/>
      <c r="V40" s="104"/>
      <c r="W40" s="104"/>
      <c r="X40" s="30"/>
      <c r="Y40" s="30"/>
      <c r="Z40" s="104"/>
      <c r="AA40" s="104"/>
      <c r="AB40" s="103"/>
      <c r="AC40" s="30"/>
      <c r="AD40" s="30"/>
      <c r="AE40" s="30"/>
      <c r="AF40" s="30"/>
    </row>
    <row r="41" spans="1:32" ht="15.75" customHeight="1">
      <c r="A41" s="562" t="s">
        <v>90</v>
      </c>
      <c r="B41" s="329"/>
      <c r="C41" s="329"/>
      <c r="D41" s="1"/>
      <c r="E41" s="2"/>
      <c r="F41" s="3"/>
      <c r="G41" s="47"/>
      <c r="H41" s="5"/>
      <c r="I41" s="4"/>
      <c r="J41" s="4"/>
      <c r="K41" s="6"/>
      <c r="L41" s="7"/>
      <c r="M41" s="5"/>
      <c r="N41" s="8"/>
      <c r="O41" s="9"/>
      <c r="P41" s="225"/>
      <c r="Q41" s="225"/>
      <c r="R41" s="228"/>
      <c r="S41" s="11"/>
      <c r="T41" s="103"/>
      <c r="U41" s="30"/>
      <c r="V41" s="10"/>
      <c r="W41" s="11"/>
      <c r="X41" s="30"/>
      <c r="Y41" s="30"/>
      <c r="Z41" s="10">
        <f>J41-R41-V41</f>
        <v>0</v>
      </c>
      <c r="AA41" s="11">
        <f>K41-S41-W41</f>
        <v>0</v>
      </c>
      <c r="AB41" s="103"/>
      <c r="AC41" s="12"/>
      <c r="AD41" s="6"/>
      <c r="AE41" s="11"/>
      <c r="AF41" s="11"/>
    </row>
    <row r="42" spans="1:32" ht="15.75" customHeight="1">
      <c r="A42" s="563"/>
      <c r="B42" s="329"/>
      <c r="C42" s="329"/>
      <c r="D42" s="13"/>
      <c r="E42" s="14"/>
      <c r="F42" s="15"/>
      <c r="G42" s="15"/>
      <c r="H42" s="17"/>
      <c r="I42" s="16"/>
      <c r="J42" s="18"/>
      <c r="K42" s="18"/>
      <c r="L42" s="19"/>
      <c r="M42" s="17"/>
      <c r="N42" s="20"/>
      <c r="O42" s="21"/>
      <c r="P42" s="225"/>
      <c r="Q42" s="225"/>
      <c r="R42" s="22"/>
      <c r="S42" s="23"/>
      <c r="T42" s="103"/>
      <c r="U42" s="30"/>
      <c r="V42" s="22"/>
      <c r="W42" s="23"/>
      <c r="X42" s="30"/>
      <c r="Y42" s="30"/>
      <c r="Z42" s="22">
        <f t="shared" ref="Z42:Z44" si="10">J42-R42-V42</f>
        <v>0</v>
      </c>
      <c r="AA42" s="23">
        <f t="shared" ref="AA42:AA44" si="11">K42-S42-W42</f>
        <v>0</v>
      </c>
      <c r="AB42" s="103"/>
      <c r="AC42" s="24"/>
      <c r="AD42" s="18"/>
      <c r="AE42" s="23"/>
      <c r="AF42" s="23"/>
    </row>
    <row r="43" spans="1:32" ht="15.75" customHeight="1">
      <c r="A43" s="563"/>
      <c r="B43" s="329"/>
      <c r="C43" s="329"/>
      <c r="D43" s="25"/>
      <c r="E43" s="26"/>
      <c r="F43" s="45"/>
      <c r="G43" s="45"/>
      <c r="H43" s="28"/>
      <c r="I43" s="16"/>
      <c r="J43" s="29"/>
      <c r="K43" s="29"/>
      <c r="L43" s="30"/>
      <c r="M43" s="28"/>
      <c r="N43" s="20"/>
      <c r="O43" s="21"/>
      <c r="P43" s="225"/>
      <c r="Q43" s="225"/>
      <c r="R43" s="31"/>
      <c r="S43" s="32"/>
      <c r="T43" s="103"/>
      <c r="U43" s="30"/>
      <c r="V43" s="31"/>
      <c r="W43" s="32"/>
      <c r="X43" s="30"/>
      <c r="Y43" s="30"/>
      <c r="Z43" s="22">
        <f t="shared" si="10"/>
        <v>0</v>
      </c>
      <c r="AA43" s="23">
        <f t="shared" si="11"/>
        <v>0</v>
      </c>
      <c r="AB43" s="103"/>
      <c r="AC43" s="33"/>
      <c r="AD43" s="29"/>
      <c r="AE43" s="32"/>
      <c r="AF43" s="32"/>
    </row>
    <row r="44" spans="1:32" ht="15.75" customHeight="1" thickBot="1">
      <c r="A44" s="563"/>
      <c r="B44" s="329"/>
      <c r="C44" s="329"/>
      <c r="D44" s="34"/>
      <c r="E44" s="35"/>
      <c r="F44" s="46"/>
      <c r="G44" s="46"/>
      <c r="H44" s="37"/>
      <c r="I44" s="36"/>
      <c r="J44" s="38"/>
      <c r="K44" s="38"/>
      <c r="L44" s="39"/>
      <c r="M44" s="37"/>
      <c r="N44" s="40"/>
      <c r="O44" s="41"/>
      <c r="P44" s="225"/>
      <c r="Q44" s="225"/>
      <c r="R44" s="42"/>
      <c r="S44" s="43"/>
      <c r="T44" s="103"/>
      <c r="U44" s="30"/>
      <c r="V44" s="42"/>
      <c r="W44" s="43"/>
      <c r="X44" s="30"/>
      <c r="Y44" s="30"/>
      <c r="Z44" s="22">
        <f t="shared" si="10"/>
        <v>0</v>
      </c>
      <c r="AA44" s="23">
        <f t="shared" si="11"/>
        <v>0</v>
      </c>
      <c r="AB44" s="103"/>
      <c r="AC44" s="44"/>
      <c r="AD44" s="38"/>
      <c r="AE44" s="43"/>
      <c r="AF44" s="43"/>
    </row>
    <row r="45" spans="1:32" ht="15.75" customHeight="1" thickBot="1">
      <c r="A45" s="564"/>
      <c r="B45" s="329"/>
      <c r="C45" s="329"/>
      <c r="D45" s="239" t="s">
        <v>86</v>
      </c>
      <c r="E45" s="105"/>
      <c r="F45" s="107"/>
      <c r="G45" s="107"/>
      <c r="H45" s="30"/>
      <c r="I45" s="30"/>
      <c r="J45" s="240">
        <f>SUM(J41:J44)</f>
        <v>0</v>
      </c>
      <c r="K45" s="241">
        <f>SUM(K41:K44)</f>
        <v>0</v>
      </c>
      <c r="L45" s="30"/>
      <c r="M45" s="30"/>
      <c r="N45" s="108"/>
      <c r="O45" s="108"/>
      <c r="P45" s="108"/>
      <c r="Q45" s="108"/>
      <c r="R45" s="240">
        <f>SUM(R41:R44)</f>
        <v>0</v>
      </c>
      <c r="S45" s="241">
        <f>SUM(S41:S44)</f>
        <v>0</v>
      </c>
      <c r="T45" s="103"/>
      <c r="U45" s="30"/>
      <c r="V45" s="240">
        <f>SUM(V41:V44)</f>
        <v>0</v>
      </c>
      <c r="W45" s="241">
        <f>SUM(W41:W44)</f>
        <v>0</v>
      </c>
      <c r="X45" s="30"/>
      <c r="Y45" s="30"/>
      <c r="Z45" s="240">
        <f>SUM(Z41:Z44)</f>
        <v>0</v>
      </c>
      <c r="AA45" s="241">
        <f>SUM(AA41:AA44)</f>
        <v>0</v>
      </c>
      <c r="AB45" s="103"/>
      <c r="AC45" s="30"/>
      <c r="AD45" s="30"/>
      <c r="AE45" s="30"/>
      <c r="AF45" s="30"/>
    </row>
    <row r="46" spans="1:32" ht="15.75" customHeight="1" thickBot="1">
      <c r="A46" s="329"/>
      <c r="B46" s="329"/>
      <c r="C46" s="329"/>
      <c r="D46" s="104"/>
      <c r="E46" s="105"/>
      <c r="F46" s="107"/>
      <c r="G46" s="107"/>
      <c r="H46" s="30"/>
      <c r="I46" s="30"/>
      <c r="J46" s="30"/>
      <c r="K46" s="30"/>
      <c r="L46" s="30"/>
      <c r="M46" s="30"/>
      <c r="N46" s="108"/>
      <c r="O46" s="108"/>
      <c r="P46" s="108"/>
      <c r="Q46" s="108"/>
      <c r="R46" s="108"/>
      <c r="S46" s="108"/>
      <c r="T46" s="103"/>
      <c r="U46" s="30"/>
      <c r="V46" s="104"/>
      <c r="W46" s="104"/>
      <c r="X46" s="30"/>
      <c r="Y46" s="30"/>
      <c r="Z46" s="104"/>
      <c r="AA46" s="104"/>
      <c r="AB46" s="103"/>
      <c r="AC46" s="30"/>
      <c r="AD46" s="30"/>
      <c r="AE46" s="30"/>
      <c r="AF46" s="30"/>
    </row>
    <row r="47" spans="1:32" ht="15.75" customHeight="1">
      <c r="A47" s="562" t="s">
        <v>91</v>
      </c>
      <c r="B47" s="329"/>
      <c r="C47" s="329"/>
      <c r="D47" s="1"/>
      <c r="E47" s="2"/>
      <c r="F47" s="3"/>
      <c r="G47" s="47"/>
      <c r="H47" s="5"/>
      <c r="I47" s="4"/>
      <c r="J47" s="6"/>
      <c r="K47" s="6"/>
      <c r="L47" s="7"/>
      <c r="M47" s="5"/>
      <c r="N47" s="8"/>
      <c r="O47" s="9"/>
      <c r="P47" s="225"/>
      <c r="Q47" s="225"/>
      <c r="R47" s="10"/>
      <c r="S47" s="11"/>
      <c r="T47" s="103"/>
      <c r="U47" s="103"/>
      <c r="V47" s="10"/>
      <c r="W47" s="11"/>
      <c r="X47" s="30"/>
      <c r="Y47" s="30"/>
      <c r="Z47" s="10">
        <f>J47-R47-V47</f>
        <v>0</v>
      </c>
      <c r="AA47" s="11">
        <f>K47-S47-W47</f>
        <v>0</v>
      </c>
      <c r="AB47" s="103"/>
      <c r="AC47" s="12"/>
      <c r="AD47" s="6"/>
      <c r="AE47" s="11"/>
      <c r="AF47" s="11"/>
    </row>
    <row r="48" spans="1:32" ht="15.75" customHeight="1">
      <c r="A48" s="563"/>
      <c r="B48" s="329"/>
      <c r="C48" s="329"/>
      <c r="D48" s="13"/>
      <c r="E48" s="14"/>
      <c r="F48" s="15"/>
      <c r="G48" s="15"/>
      <c r="H48" s="17"/>
      <c r="I48" s="16"/>
      <c r="J48" s="18"/>
      <c r="K48" s="18"/>
      <c r="L48" s="19"/>
      <c r="M48" s="17"/>
      <c r="N48" s="20"/>
      <c r="O48" s="21"/>
      <c r="P48" s="225"/>
      <c r="Q48" s="225"/>
      <c r="R48" s="22"/>
      <c r="S48" s="23"/>
      <c r="T48" s="103"/>
      <c r="U48" s="103"/>
      <c r="V48" s="22"/>
      <c r="W48" s="23"/>
      <c r="X48" s="30"/>
      <c r="Y48" s="30"/>
      <c r="Z48" s="22">
        <f t="shared" ref="Z48:Z50" si="12">J48-R48-V48</f>
        <v>0</v>
      </c>
      <c r="AA48" s="23">
        <f t="shared" ref="AA48:AA50" si="13">K48-S48-W48</f>
        <v>0</v>
      </c>
      <c r="AB48" s="103"/>
      <c r="AC48" s="24"/>
      <c r="AD48" s="18"/>
      <c r="AE48" s="23"/>
      <c r="AF48" s="23"/>
    </row>
    <row r="49" spans="1:32" ht="15.75" customHeight="1">
      <c r="A49" s="563"/>
      <c r="B49" s="329"/>
      <c r="C49" s="329"/>
      <c r="D49" s="25"/>
      <c r="E49" s="26"/>
      <c r="F49" s="27"/>
      <c r="G49" s="27"/>
      <c r="H49" s="28"/>
      <c r="I49" s="16"/>
      <c r="J49" s="29"/>
      <c r="K49" s="29"/>
      <c r="L49" s="30"/>
      <c r="M49" s="28"/>
      <c r="N49" s="20"/>
      <c r="O49" s="21"/>
      <c r="P49" s="225"/>
      <c r="Q49" s="225"/>
      <c r="R49" s="31"/>
      <c r="S49" s="32"/>
      <c r="T49" s="103"/>
      <c r="U49" s="103"/>
      <c r="V49" s="31"/>
      <c r="W49" s="32"/>
      <c r="X49" s="30"/>
      <c r="Y49" s="30"/>
      <c r="Z49" s="22">
        <f t="shared" si="12"/>
        <v>0</v>
      </c>
      <c r="AA49" s="23">
        <f t="shared" si="13"/>
        <v>0</v>
      </c>
      <c r="AB49" s="103"/>
      <c r="AC49" s="33"/>
      <c r="AD49" s="29"/>
      <c r="AE49" s="32"/>
      <c r="AF49" s="32"/>
    </row>
    <row r="50" spans="1:32" ht="15.75" customHeight="1" thickBot="1">
      <c r="A50" s="563"/>
      <c r="B50" s="329"/>
      <c r="C50" s="329"/>
      <c r="D50" s="34"/>
      <c r="E50" s="35"/>
      <c r="F50" s="36"/>
      <c r="G50" s="36"/>
      <c r="H50" s="37"/>
      <c r="I50" s="36"/>
      <c r="J50" s="38"/>
      <c r="K50" s="38"/>
      <c r="L50" s="39"/>
      <c r="M50" s="37"/>
      <c r="N50" s="40"/>
      <c r="O50" s="41"/>
      <c r="P50" s="225"/>
      <c r="Q50" s="225"/>
      <c r="R50" s="42"/>
      <c r="S50" s="43"/>
      <c r="T50" s="103"/>
      <c r="U50" s="103"/>
      <c r="V50" s="42"/>
      <c r="W50" s="43"/>
      <c r="X50" s="30"/>
      <c r="Y50" s="30"/>
      <c r="Z50" s="22">
        <f t="shared" si="12"/>
        <v>0</v>
      </c>
      <c r="AA50" s="23">
        <f t="shared" si="13"/>
        <v>0</v>
      </c>
      <c r="AB50" s="103"/>
      <c r="AC50" s="44"/>
      <c r="AD50" s="38"/>
      <c r="AE50" s="43"/>
      <c r="AF50" s="43"/>
    </row>
    <row r="51" spans="1:32" ht="15.75" customHeight="1" thickBot="1">
      <c r="A51" s="564"/>
      <c r="B51" s="329"/>
      <c r="C51" s="329"/>
      <c r="D51" s="239" t="s">
        <v>86</v>
      </c>
      <c r="E51" s="105"/>
      <c r="F51" s="106"/>
      <c r="G51" s="106"/>
      <c r="H51" s="30"/>
      <c r="I51" s="30"/>
      <c r="J51" s="240">
        <f>SUM(J47:J50)</f>
        <v>0</v>
      </c>
      <c r="K51" s="241">
        <f>SUM(K47:K50)</f>
        <v>0</v>
      </c>
      <c r="L51" s="30"/>
      <c r="M51" s="30"/>
      <c r="N51" s="30"/>
      <c r="O51" s="30"/>
      <c r="P51" s="30"/>
      <c r="Q51" s="30"/>
      <c r="R51" s="240">
        <f>SUM(R47:R50)</f>
        <v>0</v>
      </c>
      <c r="S51" s="241">
        <f>SUM(S47:S50)</f>
        <v>0</v>
      </c>
      <c r="T51" s="103"/>
      <c r="U51" s="103"/>
      <c r="V51" s="240">
        <f>SUM(V47:V50)</f>
        <v>0</v>
      </c>
      <c r="W51" s="241">
        <f>SUM(W47:W50)</f>
        <v>0</v>
      </c>
      <c r="X51" s="30"/>
      <c r="Y51" s="30"/>
      <c r="Z51" s="240">
        <f>SUM(Z47:Z50)</f>
        <v>0</v>
      </c>
      <c r="AA51" s="241">
        <f>SUM(AA47:AA50)</f>
        <v>0</v>
      </c>
      <c r="AB51" s="103"/>
      <c r="AC51" s="103"/>
      <c r="AD51" s="103"/>
      <c r="AE51" s="103"/>
      <c r="AF51" s="103"/>
    </row>
    <row r="52" spans="1:32" ht="15.75" customHeight="1" thickBot="1">
      <c r="A52" s="329"/>
      <c r="B52" s="329"/>
      <c r="C52" s="329"/>
      <c r="D52" s="104"/>
      <c r="E52" s="105"/>
      <c r="F52" s="107"/>
      <c r="G52" s="107"/>
      <c r="H52" s="30"/>
      <c r="I52" s="30"/>
      <c r="J52" s="30"/>
      <c r="K52" s="30"/>
      <c r="L52" s="30"/>
      <c r="M52" s="30"/>
      <c r="N52" s="108"/>
      <c r="O52" s="108"/>
      <c r="P52" s="108"/>
      <c r="Q52" s="108"/>
      <c r="R52" s="108"/>
      <c r="S52" s="108"/>
      <c r="T52" s="103"/>
      <c r="U52" s="30"/>
      <c r="V52" s="104"/>
      <c r="W52" s="104"/>
      <c r="X52" s="30"/>
      <c r="Y52" s="30"/>
      <c r="Z52" s="104"/>
      <c r="AA52" s="104"/>
      <c r="AB52" s="103"/>
      <c r="AC52" s="30"/>
      <c r="AD52" s="30"/>
      <c r="AE52" s="30"/>
      <c r="AF52" s="30"/>
    </row>
    <row r="53" spans="1:32" ht="15.75" customHeight="1">
      <c r="A53" s="562" t="s">
        <v>400</v>
      </c>
      <c r="B53" s="329"/>
      <c r="C53" s="329"/>
      <c r="D53" s="1"/>
      <c r="E53" s="2"/>
      <c r="F53" s="3"/>
      <c r="G53" s="47"/>
      <c r="H53" s="5"/>
      <c r="I53" s="4"/>
      <c r="J53" s="6"/>
      <c r="K53" s="6"/>
      <c r="L53" s="7"/>
      <c r="M53" s="5"/>
      <c r="N53" s="8"/>
      <c r="O53" s="9"/>
      <c r="P53" s="225"/>
      <c r="Q53" s="225"/>
      <c r="R53" s="10"/>
      <c r="S53" s="11"/>
      <c r="T53" s="103"/>
      <c r="U53" s="103"/>
      <c r="V53" s="10"/>
      <c r="W53" s="11"/>
      <c r="X53" s="30"/>
      <c r="Y53" s="30"/>
      <c r="Z53" s="10">
        <f>J53-R53-V53</f>
        <v>0</v>
      </c>
      <c r="AA53" s="11">
        <f>K53-S53-W53</f>
        <v>0</v>
      </c>
      <c r="AB53" s="103"/>
      <c r="AC53" s="12"/>
      <c r="AD53" s="6"/>
      <c r="AE53" s="11"/>
      <c r="AF53" s="11"/>
    </row>
    <row r="54" spans="1:32" ht="15.75" customHeight="1">
      <c r="A54" s="563"/>
      <c r="B54" s="329"/>
      <c r="C54" s="329"/>
      <c r="D54" s="13"/>
      <c r="E54" s="14"/>
      <c r="F54" s="15"/>
      <c r="G54" s="15"/>
      <c r="H54" s="17"/>
      <c r="I54" s="16"/>
      <c r="J54" s="18"/>
      <c r="K54" s="18"/>
      <c r="L54" s="19"/>
      <c r="M54" s="17"/>
      <c r="N54" s="20"/>
      <c r="O54" s="21"/>
      <c r="P54" s="225"/>
      <c r="Q54" s="225"/>
      <c r="R54" s="22"/>
      <c r="S54" s="23"/>
      <c r="T54" s="103"/>
      <c r="U54" s="103"/>
      <c r="V54" s="22"/>
      <c r="W54" s="23"/>
      <c r="X54" s="30"/>
      <c r="Y54" s="30"/>
      <c r="Z54" s="22">
        <f t="shared" ref="Z54:Z56" si="14">J54-R54-V54</f>
        <v>0</v>
      </c>
      <c r="AA54" s="23">
        <f t="shared" ref="AA54:AA56" si="15">K54-S54-W54</f>
        <v>0</v>
      </c>
      <c r="AB54" s="103"/>
      <c r="AC54" s="24"/>
      <c r="AD54" s="18"/>
      <c r="AE54" s="23"/>
      <c r="AF54" s="23"/>
    </row>
    <row r="55" spans="1:32" ht="15.75" customHeight="1">
      <c r="A55" s="563"/>
      <c r="B55" s="329"/>
      <c r="C55" s="329"/>
      <c r="D55" s="25"/>
      <c r="E55" s="26"/>
      <c r="F55" s="27"/>
      <c r="G55" s="27"/>
      <c r="H55" s="28"/>
      <c r="I55" s="16"/>
      <c r="J55" s="29"/>
      <c r="K55" s="29"/>
      <c r="L55" s="30"/>
      <c r="M55" s="28"/>
      <c r="N55" s="20"/>
      <c r="O55" s="21"/>
      <c r="P55" s="225"/>
      <c r="Q55" s="225"/>
      <c r="R55" s="31"/>
      <c r="S55" s="32"/>
      <c r="T55" s="103"/>
      <c r="U55" s="103"/>
      <c r="V55" s="31"/>
      <c r="W55" s="32"/>
      <c r="X55" s="30"/>
      <c r="Y55" s="30"/>
      <c r="Z55" s="22">
        <f t="shared" si="14"/>
        <v>0</v>
      </c>
      <c r="AA55" s="23">
        <f t="shared" si="15"/>
        <v>0</v>
      </c>
      <c r="AB55" s="103"/>
      <c r="AC55" s="33"/>
      <c r="AD55" s="29"/>
      <c r="AE55" s="32"/>
      <c r="AF55" s="32"/>
    </row>
    <row r="56" spans="1:32" ht="15.75" customHeight="1" thickBot="1">
      <c r="A56" s="563"/>
      <c r="B56" s="329"/>
      <c r="C56" s="329"/>
      <c r="D56" s="34"/>
      <c r="E56" s="35"/>
      <c r="F56" s="36"/>
      <c r="G56" s="36"/>
      <c r="H56" s="37"/>
      <c r="I56" s="36"/>
      <c r="J56" s="38"/>
      <c r="K56" s="38"/>
      <c r="L56" s="39"/>
      <c r="M56" s="37"/>
      <c r="N56" s="40"/>
      <c r="O56" s="41"/>
      <c r="P56" s="225"/>
      <c r="Q56" s="225"/>
      <c r="R56" s="42"/>
      <c r="S56" s="43"/>
      <c r="T56" s="103"/>
      <c r="U56" s="103"/>
      <c r="V56" s="42"/>
      <c r="W56" s="43"/>
      <c r="X56" s="30"/>
      <c r="Y56" s="30"/>
      <c r="Z56" s="22">
        <f t="shared" si="14"/>
        <v>0</v>
      </c>
      <c r="AA56" s="23">
        <f t="shared" si="15"/>
        <v>0</v>
      </c>
      <c r="AB56" s="103"/>
      <c r="AC56" s="44"/>
      <c r="AD56" s="38"/>
      <c r="AE56" s="43"/>
      <c r="AF56" s="43"/>
    </row>
    <row r="57" spans="1:32" ht="15.75" customHeight="1" thickBot="1">
      <c r="A57" s="564"/>
      <c r="B57" s="329"/>
      <c r="C57" s="329"/>
      <c r="D57" s="239" t="s">
        <v>86</v>
      </c>
      <c r="E57" s="105"/>
      <c r="F57" s="106"/>
      <c r="G57" s="106"/>
      <c r="H57" s="30"/>
      <c r="I57" s="30"/>
      <c r="J57" s="240">
        <f>SUM(J53:J56)</f>
        <v>0</v>
      </c>
      <c r="K57" s="241">
        <f>SUM(K53:K56)</f>
        <v>0</v>
      </c>
      <c r="L57" s="30"/>
      <c r="M57" s="30"/>
      <c r="N57" s="30"/>
      <c r="O57" s="30"/>
      <c r="P57" s="30"/>
      <c r="Q57" s="30"/>
      <c r="R57" s="240">
        <f>SUM(R53:R56)</f>
        <v>0</v>
      </c>
      <c r="S57" s="241">
        <f>SUM(S53:S56)</f>
        <v>0</v>
      </c>
      <c r="T57" s="103"/>
      <c r="U57" s="103"/>
      <c r="V57" s="240">
        <f>SUM(V53:V56)</f>
        <v>0</v>
      </c>
      <c r="W57" s="241">
        <f>SUM(W53:W56)</f>
        <v>0</v>
      </c>
      <c r="X57" s="30"/>
      <c r="Y57" s="30"/>
      <c r="Z57" s="240">
        <f>SUM(Z53:Z56)</f>
        <v>0</v>
      </c>
      <c r="AA57" s="241">
        <f>SUM(AA53:AA56)</f>
        <v>0</v>
      </c>
      <c r="AB57" s="103"/>
      <c r="AC57" s="103"/>
      <c r="AD57" s="103"/>
      <c r="AE57" s="103"/>
      <c r="AF57" s="103"/>
    </row>
    <row r="58" spans="1:32" ht="15.75" customHeight="1">
      <c r="A58" s="332"/>
      <c r="B58" s="142"/>
      <c r="C58" s="142"/>
      <c r="D58" s="142"/>
    </row>
    <row r="59" spans="1:32" ht="15.75" customHeight="1">
      <c r="A59" s="565" t="s">
        <v>92</v>
      </c>
      <c r="B59" s="565"/>
      <c r="C59" s="565"/>
      <c r="D59" s="565"/>
      <c r="E59" s="565"/>
      <c r="F59" s="565"/>
      <c r="G59" s="565"/>
      <c r="H59" s="565"/>
      <c r="I59" s="565"/>
      <c r="J59" s="565"/>
      <c r="K59" s="565"/>
      <c r="L59" s="565"/>
      <c r="M59" s="565"/>
      <c r="N59" s="565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565"/>
      <c r="AE59" s="565"/>
      <c r="AF59" s="142"/>
    </row>
    <row r="60" spans="1:32" ht="15.75" customHeight="1">
      <c r="A60" s="135" t="s">
        <v>54</v>
      </c>
      <c r="B60" s="555" t="s">
        <v>397</v>
      </c>
      <c r="C60" s="555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/>
      <c r="V60" s="555"/>
      <c r="W60" s="555"/>
      <c r="X60" s="555"/>
      <c r="Y60" s="555"/>
      <c r="Z60" s="555"/>
      <c r="AA60" s="555"/>
      <c r="AB60" s="555"/>
      <c r="AC60" s="555"/>
      <c r="AD60" s="555"/>
      <c r="AE60" s="555"/>
    </row>
    <row r="61" spans="1:32" ht="15.75" customHeight="1">
      <c r="A61" s="136" t="s">
        <v>446</v>
      </c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</row>
    <row r="62" spans="1:32" ht="15.75" customHeight="1">
      <c r="A62" s="136"/>
      <c r="B62" s="555" t="s">
        <v>456</v>
      </c>
      <c r="C62" s="555"/>
      <c r="D62" s="555"/>
      <c r="E62" s="555"/>
      <c r="F62" s="555"/>
      <c r="G62" s="555"/>
      <c r="H62" s="555"/>
      <c r="I62" s="555"/>
      <c r="J62" s="555"/>
      <c r="K62" s="555"/>
      <c r="L62" s="555"/>
      <c r="M62" s="555"/>
      <c r="N62" s="555"/>
      <c r="O62" s="555"/>
      <c r="P62" s="555"/>
      <c r="Q62" s="555"/>
      <c r="R62" s="555"/>
      <c r="S62" s="555"/>
      <c r="T62" s="555"/>
      <c r="U62" s="555"/>
      <c r="V62" s="555"/>
      <c r="W62" s="555"/>
      <c r="X62" s="555"/>
      <c r="Y62" s="555"/>
      <c r="Z62" s="555"/>
      <c r="AA62" s="555"/>
      <c r="AB62" s="555"/>
      <c r="AC62" s="555"/>
      <c r="AD62" s="555"/>
      <c r="AE62" s="555"/>
    </row>
    <row r="63" spans="1:32" ht="15.75" customHeight="1">
      <c r="B63" s="555" t="s">
        <v>93</v>
      </c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  <c r="Q63" s="555"/>
      <c r="R63" s="555"/>
      <c r="S63" s="555"/>
      <c r="T63" s="555"/>
      <c r="U63" s="555"/>
      <c r="V63" s="555"/>
      <c r="W63" s="555"/>
      <c r="X63" s="555"/>
      <c r="Y63" s="555"/>
      <c r="Z63" s="555"/>
      <c r="AA63" s="555"/>
      <c r="AB63" s="555"/>
      <c r="AC63" s="555"/>
      <c r="AD63" s="555"/>
      <c r="AE63" s="555"/>
    </row>
    <row r="64" spans="1:32" s="188" customFormat="1" ht="15.75" customHeight="1">
      <c r="A64" s="138" t="s">
        <v>60</v>
      </c>
      <c r="B64" s="555" t="s">
        <v>94</v>
      </c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  <c r="Q64" s="555"/>
      <c r="R64" s="555"/>
      <c r="S64" s="555"/>
      <c r="T64" s="555"/>
      <c r="U64" s="555"/>
      <c r="V64" s="555"/>
      <c r="W64" s="555"/>
      <c r="X64" s="555"/>
      <c r="Y64" s="555"/>
      <c r="Z64" s="555"/>
      <c r="AA64" s="555"/>
      <c r="AB64" s="555"/>
      <c r="AC64" s="555"/>
      <c r="AD64" s="555"/>
      <c r="AE64" s="555"/>
    </row>
    <row r="65" spans="1:32" s="188" customFormat="1" ht="15.75" customHeight="1">
      <c r="A65" s="137" t="s">
        <v>95</v>
      </c>
      <c r="B65" s="555"/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5"/>
      <c r="Q65" s="555"/>
      <c r="R65" s="555"/>
      <c r="S65" s="555"/>
      <c r="T65" s="555"/>
      <c r="U65" s="555"/>
      <c r="V65" s="555"/>
      <c r="W65" s="555"/>
      <c r="X65" s="555"/>
      <c r="Y65" s="555"/>
      <c r="Z65" s="555"/>
      <c r="AA65" s="555"/>
      <c r="AB65" s="555"/>
      <c r="AC65" s="555"/>
      <c r="AD65" s="555"/>
      <c r="AE65" s="555"/>
    </row>
    <row r="66" spans="1:32" s="188" customFormat="1" ht="15.75" customHeight="1">
      <c r="A66" s="137" t="s">
        <v>65</v>
      </c>
      <c r="B66" s="555" t="s">
        <v>96</v>
      </c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  <c r="R66" s="555"/>
      <c r="S66" s="555"/>
      <c r="T66" s="555"/>
      <c r="U66" s="555"/>
      <c r="V66" s="555"/>
      <c r="W66" s="555"/>
      <c r="X66" s="555"/>
      <c r="Y66" s="555"/>
      <c r="Z66" s="555"/>
      <c r="AA66" s="555"/>
      <c r="AB66" s="555"/>
      <c r="AC66" s="555"/>
      <c r="AD66" s="555"/>
      <c r="AE66" s="555"/>
    </row>
    <row r="67" spans="1:32" s="188" customFormat="1" ht="15.75" customHeight="1">
      <c r="A67" s="137" t="s">
        <v>66</v>
      </c>
      <c r="B67" s="555" t="s">
        <v>97</v>
      </c>
      <c r="C67" s="555"/>
      <c r="D67" s="555"/>
      <c r="E67" s="555"/>
      <c r="F67" s="555"/>
      <c r="G67" s="555"/>
      <c r="H67" s="555"/>
      <c r="I67" s="555"/>
      <c r="J67" s="555"/>
      <c r="K67" s="555"/>
      <c r="L67" s="555"/>
      <c r="M67" s="555"/>
      <c r="N67" s="555"/>
      <c r="O67" s="555"/>
      <c r="P67" s="555"/>
      <c r="Q67" s="555"/>
      <c r="R67" s="555"/>
      <c r="S67" s="555"/>
      <c r="T67" s="555"/>
      <c r="U67" s="555"/>
      <c r="V67" s="555"/>
      <c r="W67" s="555"/>
      <c r="X67" s="555"/>
      <c r="Y67" s="555"/>
      <c r="Z67" s="555"/>
      <c r="AA67" s="555"/>
      <c r="AB67" s="555"/>
      <c r="AC67" s="555"/>
      <c r="AD67" s="555"/>
      <c r="AE67" s="555"/>
    </row>
    <row r="68" spans="1:32" s="188" customFormat="1" ht="15.75" customHeight="1">
      <c r="A68" s="137" t="s">
        <v>98</v>
      </c>
      <c r="B68" s="555" t="s">
        <v>99</v>
      </c>
      <c r="C68" s="555"/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555"/>
      <c r="U68" s="555"/>
      <c r="V68" s="555"/>
      <c r="W68" s="555"/>
      <c r="X68" s="555"/>
      <c r="Y68" s="555"/>
      <c r="Z68" s="555"/>
      <c r="AA68" s="555"/>
      <c r="AB68" s="555"/>
      <c r="AC68" s="555"/>
      <c r="AD68" s="555"/>
      <c r="AE68" s="555"/>
    </row>
    <row r="69" spans="1:32" s="188" customFormat="1" ht="15.75" customHeight="1">
      <c r="A69" s="137" t="s">
        <v>68</v>
      </c>
      <c r="B69" s="555" t="s">
        <v>100</v>
      </c>
      <c r="C69" s="555"/>
      <c r="D69" s="555"/>
      <c r="E69" s="555"/>
      <c r="F69" s="555"/>
      <c r="G69" s="555"/>
      <c r="H69" s="555"/>
      <c r="I69" s="555"/>
      <c r="J69" s="555"/>
      <c r="K69" s="555"/>
      <c r="L69" s="555"/>
      <c r="M69" s="555"/>
      <c r="N69" s="555"/>
      <c r="O69" s="555"/>
      <c r="P69" s="555"/>
      <c r="Q69" s="555"/>
      <c r="R69" s="555"/>
      <c r="S69" s="555"/>
      <c r="T69" s="555"/>
      <c r="U69" s="555"/>
      <c r="V69" s="555"/>
      <c r="W69" s="555"/>
      <c r="X69" s="555"/>
      <c r="Y69" s="555"/>
      <c r="Z69" s="555"/>
      <c r="AA69" s="555"/>
      <c r="AB69" s="555"/>
      <c r="AC69" s="555"/>
      <c r="AD69" s="555"/>
      <c r="AE69" s="555"/>
    </row>
    <row r="70" spans="1:32" s="188" customFormat="1" ht="15.75" customHeight="1">
      <c r="A70" s="137" t="s">
        <v>101</v>
      </c>
      <c r="B70" s="555" t="s">
        <v>102</v>
      </c>
      <c r="C70" s="555"/>
      <c r="D70" s="555"/>
      <c r="E70" s="555"/>
      <c r="F70" s="555"/>
      <c r="G70" s="555"/>
      <c r="H70" s="555"/>
      <c r="I70" s="555"/>
      <c r="J70" s="555"/>
      <c r="K70" s="555"/>
      <c r="L70" s="555"/>
      <c r="M70" s="555"/>
      <c r="N70" s="555"/>
      <c r="O70" s="555"/>
      <c r="P70" s="555"/>
      <c r="Q70" s="555"/>
      <c r="R70" s="555"/>
      <c r="S70" s="555"/>
      <c r="T70" s="555"/>
      <c r="U70" s="555"/>
      <c r="V70" s="555"/>
      <c r="W70" s="555"/>
      <c r="X70" s="555"/>
      <c r="Y70" s="555"/>
      <c r="Z70" s="555"/>
      <c r="AA70" s="555"/>
      <c r="AB70" s="555"/>
      <c r="AC70" s="555"/>
      <c r="AD70" s="555"/>
      <c r="AE70" s="555"/>
    </row>
    <row r="71" spans="1:32" s="188" customFormat="1" ht="15.75" customHeight="1">
      <c r="A71" s="137" t="s">
        <v>71</v>
      </c>
      <c r="B71" s="555" t="s">
        <v>103</v>
      </c>
      <c r="C71" s="555"/>
      <c r="D71" s="555"/>
      <c r="E71" s="555"/>
      <c r="F71" s="555"/>
      <c r="G71" s="555"/>
      <c r="H71" s="555"/>
      <c r="I71" s="555"/>
      <c r="J71" s="555"/>
      <c r="K71" s="555"/>
      <c r="L71" s="555"/>
      <c r="M71" s="555"/>
      <c r="N71" s="555"/>
      <c r="O71" s="555"/>
      <c r="P71" s="555"/>
      <c r="Q71" s="555"/>
      <c r="R71" s="555"/>
      <c r="S71" s="555"/>
      <c r="T71" s="555"/>
      <c r="U71" s="555"/>
      <c r="V71" s="555"/>
      <c r="W71" s="555"/>
      <c r="X71" s="555"/>
      <c r="Y71" s="555"/>
      <c r="Z71" s="555"/>
      <c r="AA71" s="555"/>
      <c r="AB71" s="555"/>
      <c r="AC71" s="555"/>
      <c r="AD71" s="555"/>
      <c r="AE71" s="555"/>
    </row>
    <row r="72" spans="1:32" s="188" customFormat="1" ht="15.75" customHeight="1">
      <c r="A72" s="137" t="s">
        <v>104</v>
      </c>
      <c r="B72" s="555" t="s">
        <v>447</v>
      </c>
      <c r="C72" s="555"/>
      <c r="D72" s="555"/>
      <c r="E72" s="555"/>
      <c r="F72" s="555"/>
      <c r="G72" s="555"/>
      <c r="H72" s="555"/>
      <c r="I72" s="555"/>
      <c r="J72" s="555"/>
      <c r="K72" s="555"/>
      <c r="L72" s="555"/>
      <c r="M72" s="555"/>
      <c r="N72" s="555"/>
      <c r="O72" s="555"/>
      <c r="P72" s="555"/>
      <c r="Q72" s="555"/>
      <c r="R72" s="555"/>
      <c r="S72" s="555"/>
      <c r="T72" s="555"/>
      <c r="U72" s="555"/>
      <c r="V72" s="555"/>
      <c r="W72" s="555"/>
      <c r="X72" s="555"/>
      <c r="Y72" s="555"/>
      <c r="Z72" s="555"/>
      <c r="AA72" s="555"/>
      <c r="AB72" s="555"/>
      <c r="AC72" s="555"/>
      <c r="AD72" s="555"/>
      <c r="AE72" s="555"/>
    </row>
    <row r="73" spans="1:32" s="188" customFormat="1" ht="15.75" customHeight="1">
      <c r="A73" s="137" t="s">
        <v>105</v>
      </c>
      <c r="B73" s="555" t="s">
        <v>106</v>
      </c>
      <c r="C73" s="555"/>
      <c r="D73" s="555"/>
      <c r="E73" s="555"/>
      <c r="F73" s="555"/>
      <c r="G73" s="555"/>
      <c r="H73" s="555"/>
      <c r="I73" s="555"/>
      <c r="J73" s="555"/>
      <c r="K73" s="555"/>
      <c r="L73" s="555"/>
      <c r="M73" s="555"/>
      <c r="N73" s="555"/>
      <c r="O73" s="555"/>
      <c r="P73" s="555"/>
      <c r="Q73" s="555"/>
      <c r="R73" s="555"/>
      <c r="S73" s="555"/>
      <c r="T73" s="555"/>
      <c r="U73" s="555"/>
      <c r="V73" s="555"/>
      <c r="W73" s="555"/>
      <c r="X73" s="555"/>
      <c r="Y73" s="555"/>
      <c r="Z73" s="555"/>
      <c r="AA73" s="555"/>
      <c r="AB73" s="555"/>
      <c r="AC73" s="555"/>
      <c r="AD73" s="555"/>
      <c r="AE73" s="555"/>
    </row>
    <row r="74" spans="1:32" s="188" customFormat="1" ht="15.75" customHeight="1">
      <c r="A74" s="139" t="s">
        <v>448</v>
      </c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</row>
    <row r="75" spans="1:32" s="188" customFormat="1" ht="15.75" customHeight="1">
      <c r="A75" s="137" t="s">
        <v>449</v>
      </c>
      <c r="B75" s="284" t="s">
        <v>450</v>
      </c>
      <c r="C75" s="137"/>
      <c r="D75" s="137"/>
      <c r="E75" s="137"/>
      <c r="F75" s="137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</row>
    <row r="76" spans="1:32" s="188" customFormat="1" ht="15.75" customHeight="1">
      <c r="A76" s="139" t="s">
        <v>454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</row>
    <row r="77" spans="1:32" s="188" customFormat="1" ht="15.75" customHeight="1">
      <c r="A77" s="137" t="s">
        <v>107</v>
      </c>
      <c r="B77" s="284" t="s">
        <v>108</v>
      </c>
      <c r="C77" s="137"/>
      <c r="D77" s="137"/>
      <c r="E77" s="137"/>
      <c r="F77" s="137"/>
      <c r="I77" s="156"/>
    </row>
    <row r="78" spans="1:32" s="188" customFormat="1" ht="15.75" customHeight="1">
      <c r="A78" s="139" t="s">
        <v>455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</row>
    <row r="79" spans="1:32" s="188" customFormat="1" ht="15.75" customHeight="1">
      <c r="A79" s="137" t="s">
        <v>442</v>
      </c>
      <c r="B79" s="284" t="s">
        <v>109</v>
      </c>
      <c r="C79" s="137"/>
      <c r="D79" s="137"/>
      <c r="E79" s="137"/>
      <c r="F79" s="137"/>
      <c r="I79" s="156"/>
    </row>
    <row r="80" spans="1:32" s="188" customFormat="1" ht="15.75" customHeight="1">
      <c r="A80" s="137" t="s">
        <v>451</v>
      </c>
      <c r="B80" s="284" t="s">
        <v>110</v>
      </c>
      <c r="C80" s="137"/>
      <c r="D80" s="137"/>
      <c r="E80" s="137"/>
      <c r="F80" s="137"/>
      <c r="I80" s="156"/>
    </row>
    <row r="81" spans="1:33" s="188" customFormat="1" ht="15.75" customHeight="1">
      <c r="A81" s="136" t="s">
        <v>111</v>
      </c>
      <c r="B81" s="137"/>
      <c r="C81" s="189"/>
      <c r="D81" s="189"/>
      <c r="E81" s="189"/>
      <c r="F81" s="137"/>
      <c r="G81" s="137"/>
      <c r="J81" s="156"/>
    </row>
    <row r="82" spans="1:33" s="188" customFormat="1" ht="15.75" customHeight="1">
      <c r="A82" s="138" t="s">
        <v>112</v>
      </c>
      <c r="B82" s="137"/>
      <c r="C82" s="189"/>
      <c r="D82" s="189"/>
      <c r="E82" s="189"/>
      <c r="F82" s="137"/>
      <c r="G82" s="137"/>
      <c r="J82" s="156"/>
    </row>
    <row r="83" spans="1:33" s="188" customFormat="1" ht="15.75" customHeight="1">
      <c r="A83" s="138" t="s">
        <v>84</v>
      </c>
      <c r="B83" s="284" t="s">
        <v>113</v>
      </c>
      <c r="D83" s="156"/>
      <c r="F83" s="137"/>
      <c r="G83" s="190"/>
      <c r="J83" s="156"/>
    </row>
    <row r="84" spans="1:33" s="188" customFormat="1" ht="15.75" customHeight="1">
      <c r="A84" s="138" t="s">
        <v>452</v>
      </c>
      <c r="B84" s="137"/>
      <c r="C84" s="189"/>
      <c r="D84" s="189"/>
      <c r="E84" s="189"/>
      <c r="F84" s="137"/>
      <c r="G84" s="137"/>
      <c r="J84" s="156"/>
    </row>
    <row r="85" spans="1:33" s="188" customFormat="1" ht="15.75" customHeight="1">
      <c r="A85" s="138" t="s">
        <v>84</v>
      </c>
      <c r="B85" s="284" t="s">
        <v>453</v>
      </c>
      <c r="D85" s="156"/>
      <c r="F85" s="137"/>
      <c r="G85" s="190"/>
      <c r="J85" s="156"/>
    </row>
    <row r="86" spans="1:33" s="188" customFormat="1" ht="15.75" customHeight="1">
      <c r="A86" s="138" t="s">
        <v>114</v>
      </c>
      <c r="B86" s="137"/>
      <c r="C86" s="137"/>
      <c r="D86" s="137"/>
      <c r="E86" s="137"/>
      <c r="F86" s="137"/>
      <c r="G86" s="190"/>
      <c r="J86" s="156"/>
    </row>
    <row r="87" spans="1:33" s="188" customFormat="1" ht="15.75" customHeight="1">
      <c r="A87" s="138" t="s">
        <v>84</v>
      </c>
      <c r="B87" s="284" t="s">
        <v>115</v>
      </c>
      <c r="D87" s="156"/>
      <c r="F87" s="137"/>
      <c r="G87" s="190"/>
      <c r="J87" s="156"/>
    </row>
    <row r="88" spans="1:33" s="188" customFormat="1" ht="47.25" customHeight="1">
      <c r="A88" s="140" t="s">
        <v>79</v>
      </c>
      <c r="B88" s="141" t="s">
        <v>116</v>
      </c>
      <c r="C88" s="286"/>
      <c r="D88" s="286"/>
      <c r="E88" s="286"/>
      <c r="F88" s="141"/>
      <c r="G88" s="141"/>
      <c r="H88" s="191"/>
      <c r="I88" s="191"/>
      <c r="J88" s="179"/>
      <c r="K88" s="191"/>
      <c r="L88" s="191"/>
    </row>
    <row r="89" spans="1:33" s="188" customFormat="1">
      <c r="A89" s="333"/>
      <c r="B89" s="137"/>
      <c r="C89" s="137"/>
      <c r="D89" s="137"/>
      <c r="E89" s="137"/>
      <c r="F89" s="137"/>
      <c r="J89" s="156"/>
    </row>
    <row r="90" spans="1:33">
      <c r="Y90" s="188"/>
      <c r="Z90" s="188"/>
      <c r="AA90" s="188"/>
      <c r="AB90" s="188"/>
      <c r="AC90" s="188"/>
      <c r="AD90" s="188"/>
      <c r="AE90" s="188"/>
      <c r="AF90" s="188"/>
      <c r="AG90" s="188"/>
    </row>
    <row r="91" spans="1:33">
      <c r="M91" s="191"/>
    </row>
  </sheetData>
  <sheetProtection algorithmName="SHA-512" hashValue="f0ALD+EheVq6dnmv4vhNHWBEIlS/7LDRj3ubtsZFnKLz8KIUD5JRoNEDN+pXGoFshiYNWCY4cxNz54Y37eRn3w==" saltValue="IYdxttuOCyV14ac++U8gtA==" spinCount="100000" sheet="1" formatCells="0" formatColumns="0" formatRows="0" insertRows="0" selectLockedCells="1"/>
  <mergeCells count="43">
    <mergeCell ref="A23:A27"/>
    <mergeCell ref="A47:A51"/>
    <mergeCell ref="Z5:AA5"/>
    <mergeCell ref="C5:C9"/>
    <mergeCell ref="AC5:AF7"/>
    <mergeCell ref="D6:D9"/>
    <mergeCell ref="E6:E9"/>
    <mergeCell ref="F6:O6"/>
    <mergeCell ref="V6:W7"/>
    <mergeCell ref="Z6:AA7"/>
    <mergeCell ref="N7:O7"/>
    <mergeCell ref="D5:O5"/>
    <mergeCell ref="U5:U9"/>
    <mergeCell ref="V5:W5"/>
    <mergeCell ref="Y5:Y9"/>
    <mergeCell ref="R5:S5"/>
    <mergeCell ref="Q5:Q9"/>
    <mergeCell ref="R6:S7"/>
    <mergeCell ref="B73:AE73"/>
    <mergeCell ref="B66:AE66"/>
    <mergeCell ref="B67:AE67"/>
    <mergeCell ref="B68:AE68"/>
    <mergeCell ref="B65:AE65"/>
    <mergeCell ref="B69:AE69"/>
    <mergeCell ref="B70:AE70"/>
    <mergeCell ref="B71:AE71"/>
    <mergeCell ref="B72:AE72"/>
    <mergeCell ref="A1:AF1"/>
    <mergeCell ref="B60:AE60"/>
    <mergeCell ref="B62:AE62"/>
    <mergeCell ref="B63:AE63"/>
    <mergeCell ref="B64:AE64"/>
    <mergeCell ref="A11:A15"/>
    <mergeCell ref="A17:A21"/>
    <mergeCell ref="A29:A33"/>
    <mergeCell ref="A35:A39"/>
    <mergeCell ref="A41:A45"/>
    <mergeCell ref="A53:A57"/>
    <mergeCell ref="A59:AE59"/>
    <mergeCell ref="AF8:AF9"/>
    <mergeCell ref="A2:AF2"/>
    <mergeCell ref="A3:AF3"/>
    <mergeCell ref="A5:A9"/>
  </mergeCell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Footer>&amp;RStrana &amp;P z &amp;N</oddFooter>
  </headerFooter>
  <rowBreaks count="1" manualBreakCount="1">
    <brk id="58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877F-B42C-4356-81C5-AD4C8437BB8B}">
  <sheetPr codeName="Hárok4">
    <pageSetUpPr fitToPage="1"/>
  </sheetPr>
  <dimension ref="A1:AD118"/>
  <sheetViews>
    <sheetView view="pageBreakPreview" zoomScaleNormal="100" zoomScaleSheetLayoutView="100" workbookViewId="0">
      <selection activeCell="A8" sqref="A8"/>
    </sheetView>
  </sheetViews>
  <sheetFormatPr defaultColWidth="9.140625" defaultRowHeight="14.25"/>
  <cols>
    <col min="1" max="1" width="13.85546875" style="156" customWidth="1"/>
    <col min="2" max="7" width="10.7109375" style="156" customWidth="1"/>
    <col min="8" max="8" width="13.28515625" style="156" bestFit="1" customWidth="1"/>
    <col min="9" max="9" width="10.7109375" style="156" customWidth="1"/>
    <col min="10" max="10" width="13.42578125" style="156" bestFit="1" customWidth="1"/>
    <col min="11" max="16" width="10.7109375" style="156" customWidth="1"/>
    <col min="17" max="17" width="11.5703125" style="156" bestFit="1" customWidth="1"/>
    <col min="18" max="30" width="10.7109375" style="156" customWidth="1"/>
    <col min="31" max="31" width="7.7109375" style="156" bestFit="1" customWidth="1"/>
    <col min="32" max="32" width="11.140625" style="156" bestFit="1" customWidth="1"/>
    <col min="33" max="16384" width="9.140625" style="156"/>
  </cols>
  <sheetData>
    <row r="1" spans="1:30" s="179" customFormat="1" ht="18.75" customHeight="1">
      <c r="A1" s="223" t="s">
        <v>541</v>
      </c>
    </row>
    <row r="2" spans="1:30" s="179" customFormat="1" ht="18.75" customHeight="1">
      <c r="A2" s="568" t="s">
        <v>117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</row>
    <row r="3" spans="1:30" ht="37.5" customHeight="1">
      <c r="A3" s="157" t="s">
        <v>118</v>
      </c>
      <c r="B3" s="157"/>
    </row>
    <row r="4" spans="1:30" ht="15.75" customHeight="1">
      <c r="A4" s="157"/>
      <c r="B4" s="157"/>
    </row>
    <row r="5" spans="1:30" s="302" customFormat="1" ht="18.75" customHeight="1" thickBot="1">
      <c r="A5" s="250" t="s">
        <v>458</v>
      </c>
      <c r="G5" s="303"/>
    </row>
    <row r="6" spans="1:30" s="304" customFormat="1" ht="15.75" customHeight="1">
      <c r="A6" s="619" t="s">
        <v>153</v>
      </c>
      <c r="B6" s="251" t="s">
        <v>459</v>
      </c>
      <c r="C6" s="252" t="s">
        <v>460</v>
      </c>
      <c r="D6" s="252" t="s">
        <v>461</v>
      </c>
      <c r="E6" s="253" t="s">
        <v>462</v>
      </c>
      <c r="F6" s="252" t="s">
        <v>463</v>
      </c>
      <c r="G6" s="253" t="s">
        <v>464</v>
      </c>
      <c r="H6" s="252" t="s">
        <v>465</v>
      </c>
      <c r="I6" s="252" t="s">
        <v>466</v>
      </c>
      <c r="J6" s="253" t="s">
        <v>467</v>
      </c>
      <c r="K6" s="252" t="s">
        <v>468</v>
      </c>
      <c r="L6" s="252" t="s">
        <v>469</v>
      </c>
      <c r="M6" s="252" t="s">
        <v>470</v>
      </c>
      <c r="N6" s="253" t="s">
        <v>471</v>
      </c>
      <c r="O6" s="252" t="s">
        <v>472</v>
      </c>
      <c r="P6" s="252" t="s">
        <v>473</v>
      </c>
      <c r="Q6" s="252" t="s">
        <v>474</v>
      </c>
      <c r="R6" s="252" t="s">
        <v>475</v>
      </c>
      <c r="S6" s="252" t="s">
        <v>476</v>
      </c>
      <c r="T6" s="252" t="s">
        <v>477</v>
      </c>
      <c r="U6" s="254" t="s">
        <v>478</v>
      </c>
      <c r="V6" s="254" t="s">
        <v>479</v>
      </c>
      <c r="W6" s="254" t="s">
        <v>480</v>
      </c>
      <c r="X6" s="254" t="s">
        <v>481</v>
      </c>
      <c r="Y6" s="254" t="s">
        <v>482</v>
      </c>
      <c r="Z6" s="255" t="s">
        <v>483</v>
      </c>
      <c r="AA6" s="255" t="s">
        <v>484</v>
      </c>
      <c r="AB6" s="256" t="s">
        <v>485</v>
      </c>
      <c r="AC6" s="621" t="s">
        <v>143</v>
      </c>
    </row>
    <row r="7" spans="1:30" s="192" customFormat="1" ht="15.75" customHeight="1" thickBot="1">
      <c r="A7" s="620"/>
      <c r="B7" s="257" t="s">
        <v>146</v>
      </c>
      <c r="C7" s="257" t="s">
        <v>149</v>
      </c>
      <c r="D7" s="257" t="s">
        <v>151</v>
      </c>
      <c r="E7" s="257" t="s">
        <v>486</v>
      </c>
      <c r="F7" s="257" t="s">
        <v>147</v>
      </c>
      <c r="G7" s="257" t="s">
        <v>147</v>
      </c>
      <c r="H7" s="257" t="s">
        <v>147</v>
      </c>
      <c r="I7" s="257" t="s">
        <v>147</v>
      </c>
      <c r="J7" s="257" t="s">
        <v>147</v>
      </c>
      <c r="K7" s="257" t="s">
        <v>147</v>
      </c>
      <c r="L7" s="257" t="s">
        <v>147</v>
      </c>
      <c r="M7" s="257" t="s">
        <v>147</v>
      </c>
      <c r="N7" s="257" t="s">
        <v>147</v>
      </c>
      <c r="O7" s="257" t="s">
        <v>147</v>
      </c>
      <c r="P7" s="257" t="s">
        <v>147</v>
      </c>
      <c r="Q7" s="257" t="s">
        <v>147</v>
      </c>
      <c r="R7" s="257" t="s">
        <v>147</v>
      </c>
      <c r="S7" s="257" t="s">
        <v>147</v>
      </c>
      <c r="T7" s="257" t="s">
        <v>147</v>
      </c>
      <c r="U7" s="257" t="s">
        <v>230</v>
      </c>
      <c r="V7" s="257" t="s">
        <v>230</v>
      </c>
      <c r="W7" s="257" t="s">
        <v>230</v>
      </c>
      <c r="X7" s="257" t="s">
        <v>230</v>
      </c>
      <c r="Y7" s="258" t="s">
        <v>230</v>
      </c>
      <c r="Z7" s="257" t="s">
        <v>230</v>
      </c>
      <c r="AA7" s="257" t="s">
        <v>230</v>
      </c>
      <c r="AB7" s="257" t="s">
        <v>151</v>
      </c>
      <c r="AC7" s="622"/>
    </row>
    <row r="8" spans="1:30" s="192" customFormat="1" ht="15.75" customHeight="1">
      <c r="A8" s="274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244"/>
      <c r="AA8" s="244"/>
      <c r="AB8" s="244"/>
      <c r="AC8" s="245"/>
    </row>
    <row r="9" spans="1:30" s="192" customFormat="1" ht="15.75" customHeight="1">
      <c r="A9" s="27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246"/>
      <c r="AA9" s="246"/>
      <c r="AB9" s="246"/>
      <c r="AC9" s="247"/>
    </row>
    <row r="10" spans="1:30" s="192" customFormat="1" ht="15.75" customHeight="1">
      <c r="A10" s="27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246"/>
      <c r="AA10" s="246"/>
      <c r="AB10" s="246"/>
      <c r="AC10" s="247"/>
    </row>
    <row r="11" spans="1:30" s="192" customFormat="1" ht="15.75" customHeight="1">
      <c r="A11" s="27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246"/>
      <c r="AA11" s="246"/>
      <c r="AB11" s="246"/>
      <c r="AC11" s="247"/>
    </row>
    <row r="12" spans="1:30" s="192" customFormat="1" ht="15.75" customHeight="1">
      <c r="A12" s="275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246"/>
      <c r="AA12" s="246"/>
      <c r="AB12" s="246"/>
      <c r="AC12" s="247"/>
    </row>
    <row r="13" spans="1:30" s="192" customFormat="1" ht="15.75" customHeight="1">
      <c r="A13" s="27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46"/>
      <c r="AA13" s="246"/>
      <c r="AB13" s="246"/>
      <c r="AC13" s="247"/>
    </row>
    <row r="14" spans="1:30" s="192" customFormat="1" ht="15.75" customHeight="1" thickBot="1">
      <c r="A14" s="27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248"/>
      <c r="AA14" s="248"/>
      <c r="AB14" s="248"/>
      <c r="AC14" s="249"/>
    </row>
    <row r="15" spans="1:30" s="302" customFormat="1" ht="15.75" customHeight="1">
      <c r="A15" s="178" t="s">
        <v>92</v>
      </c>
      <c r="B15" s="259"/>
      <c r="D15" s="305"/>
      <c r="E15" s="305"/>
      <c r="F15" s="305"/>
      <c r="G15" s="305"/>
      <c r="H15" s="305"/>
      <c r="L15" s="306"/>
      <c r="M15" s="305"/>
    </row>
    <row r="16" spans="1:30" s="302" customFormat="1" ht="15.75" customHeight="1">
      <c r="A16" s="137" t="s">
        <v>487</v>
      </c>
      <c r="B16" s="284" t="s">
        <v>488</v>
      </c>
      <c r="D16" s="307"/>
      <c r="E16" s="308"/>
      <c r="F16" s="308"/>
      <c r="G16" s="308"/>
      <c r="H16" s="308"/>
      <c r="L16" s="307"/>
      <c r="M16" s="307"/>
    </row>
    <row r="17" spans="1:13" s="302" customFormat="1" ht="15.75" customHeight="1">
      <c r="A17" s="137" t="s">
        <v>489</v>
      </c>
      <c r="B17" s="284" t="s">
        <v>490</v>
      </c>
      <c r="D17" s="307"/>
      <c r="E17" s="308"/>
      <c r="F17" s="308"/>
      <c r="G17" s="308"/>
      <c r="H17" s="308"/>
      <c r="L17" s="307"/>
      <c r="M17" s="307"/>
    </row>
    <row r="18" spans="1:13" s="302" customFormat="1" ht="15.75" customHeight="1">
      <c r="A18" s="137" t="s">
        <v>491</v>
      </c>
      <c r="B18" s="284" t="s">
        <v>492</v>
      </c>
      <c r="D18" s="309"/>
      <c r="E18" s="308"/>
      <c r="F18" s="308"/>
      <c r="G18" s="308"/>
      <c r="H18" s="310"/>
      <c r="L18" s="311"/>
      <c r="M18" s="311"/>
    </row>
    <row r="19" spans="1:13" s="302" customFormat="1" ht="15.75" customHeight="1">
      <c r="A19" s="137" t="s">
        <v>493</v>
      </c>
      <c r="B19" s="284" t="s">
        <v>494</v>
      </c>
      <c r="D19" s="309"/>
      <c r="E19" s="308"/>
      <c r="F19" s="308"/>
      <c r="G19" s="308"/>
      <c r="L19" s="311"/>
      <c r="M19" s="311"/>
    </row>
    <row r="20" spans="1:13" s="302" customFormat="1" ht="15.75" customHeight="1">
      <c r="A20" s="137" t="s">
        <v>495</v>
      </c>
      <c r="B20" s="284" t="s">
        <v>496</v>
      </c>
      <c r="D20" s="309"/>
      <c r="E20" s="308"/>
      <c r="F20" s="308"/>
      <c r="G20" s="308"/>
      <c r="L20" s="311"/>
      <c r="M20" s="311"/>
    </row>
    <row r="21" spans="1:13" s="302" customFormat="1" ht="15.75" customHeight="1">
      <c r="A21" s="137" t="s">
        <v>497</v>
      </c>
      <c r="B21" s="284" t="s">
        <v>498</v>
      </c>
      <c r="D21" s="309"/>
      <c r="E21" s="308"/>
      <c r="F21" s="308"/>
      <c r="G21" s="308"/>
      <c r="L21" s="311"/>
      <c r="M21" s="311"/>
    </row>
    <row r="22" spans="1:13" s="302" customFormat="1" ht="15.75" customHeight="1">
      <c r="A22" s="137" t="s">
        <v>499</v>
      </c>
      <c r="B22" s="284" t="s">
        <v>500</v>
      </c>
      <c r="D22" s="309"/>
      <c r="E22" s="308"/>
      <c r="F22" s="308"/>
      <c r="G22" s="308"/>
      <c r="L22" s="307"/>
      <c r="M22" s="311"/>
    </row>
    <row r="23" spans="1:13" s="302" customFormat="1" ht="15.75" customHeight="1">
      <c r="A23" s="137" t="s">
        <v>501</v>
      </c>
      <c r="B23" s="284" t="s">
        <v>502</v>
      </c>
      <c r="D23" s="309"/>
      <c r="E23" s="308"/>
      <c r="F23" s="308"/>
      <c r="G23" s="308"/>
      <c r="L23" s="311"/>
      <c r="M23" s="311"/>
    </row>
    <row r="24" spans="1:13" s="302" customFormat="1" ht="15.75" customHeight="1">
      <c r="A24" s="137" t="s">
        <v>503</v>
      </c>
      <c r="B24" s="284" t="s">
        <v>504</v>
      </c>
      <c r="D24" s="309"/>
      <c r="E24" s="308"/>
      <c r="F24" s="308"/>
      <c r="G24" s="308"/>
      <c r="L24" s="307"/>
      <c r="M24" s="311"/>
    </row>
    <row r="25" spans="1:13" s="302" customFormat="1" ht="15.75" customHeight="1">
      <c r="A25" s="137" t="s">
        <v>505</v>
      </c>
      <c r="B25" s="284" t="s">
        <v>506</v>
      </c>
      <c r="D25" s="309"/>
      <c r="E25" s="308"/>
      <c r="F25" s="308"/>
      <c r="G25" s="308"/>
      <c r="L25" s="311"/>
      <c r="M25" s="311"/>
    </row>
    <row r="26" spans="1:13" s="302" customFormat="1" ht="15.75" customHeight="1">
      <c r="A26" s="137" t="s">
        <v>507</v>
      </c>
      <c r="B26" s="284" t="s">
        <v>508</v>
      </c>
      <c r="D26" s="307"/>
      <c r="E26" s="308"/>
      <c r="F26" s="308"/>
      <c r="G26" s="308"/>
      <c r="L26" s="307"/>
      <c r="M26" s="307"/>
    </row>
    <row r="27" spans="1:13" s="302" customFormat="1" ht="15.75" customHeight="1">
      <c r="A27" s="137" t="s">
        <v>509</v>
      </c>
      <c r="B27" s="284" t="s">
        <v>510</v>
      </c>
      <c r="D27" s="307"/>
      <c r="E27" s="308"/>
      <c r="F27" s="308"/>
      <c r="G27" s="308"/>
      <c r="H27" s="308"/>
      <c r="L27" s="307"/>
      <c r="M27" s="307"/>
    </row>
    <row r="28" spans="1:13" s="302" customFormat="1" ht="15.75" customHeight="1">
      <c r="A28" s="137" t="s">
        <v>511</v>
      </c>
      <c r="B28" s="284" t="s">
        <v>512</v>
      </c>
      <c r="D28" s="309"/>
      <c r="E28" s="308"/>
      <c r="F28" s="308"/>
      <c r="G28" s="308"/>
      <c r="L28" s="307"/>
      <c r="M28" s="311"/>
    </row>
    <row r="29" spans="1:13" s="302" customFormat="1" ht="15.75" customHeight="1">
      <c r="A29" s="137" t="s">
        <v>513</v>
      </c>
      <c r="B29" s="284" t="s">
        <v>514</v>
      </c>
      <c r="D29" s="309"/>
      <c r="E29" s="308"/>
      <c r="F29" s="308"/>
      <c r="G29" s="308"/>
      <c r="L29" s="311"/>
      <c r="M29" s="311"/>
    </row>
    <row r="30" spans="1:13" s="302" customFormat="1" ht="15.75" customHeight="1">
      <c r="A30" s="137" t="s">
        <v>515</v>
      </c>
      <c r="B30" s="284" t="s">
        <v>516</v>
      </c>
      <c r="D30" s="309"/>
      <c r="E30" s="308"/>
      <c r="F30" s="308"/>
      <c r="G30" s="308"/>
      <c r="L30" s="311"/>
      <c r="M30" s="311"/>
    </row>
    <row r="31" spans="1:13" s="302" customFormat="1" ht="15.75" customHeight="1">
      <c r="A31" s="137" t="s">
        <v>517</v>
      </c>
      <c r="B31" s="284" t="s">
        <v>518</v>
      </c>
      <c r="D31" s="309"/>
      <c r="E31" s="308"/>
      <c r="F31" s="308"/>
      <c r="G31" s="308"/>
      <c r="L31" s="307"/>
      <c r="M31" s="311"/>
    </row>
    <row r="32" spans="1:13" s="302" customFormat="1" ht="15.75" customHeight="1">
      <c r="A32" s="137" t="s">
        <v>519</v>
      </c>
      <c r="B32" s="284" t="s">
        <v>520</v>
      </c>
      <c r="D32" s="309"/>
      <c r="E32" s="308"/>
      <c r="F32" s="308"/>
      <c r="G32" s="308"/>
      <c r="L32" s="311"/>
      <c r="M32" s="311"/>
    </row>
    <row r="33" spans="1:24" s="302" customFormat="1" ht="15.75" customHeight="1">
      <c r="A33" s="137" t="s">
        <v>521</v>
      </c>
      <c r="B33" s="284" t="s">
        <v>522</v>
      </c>
      <c r="D33" s="309"/>
      <c r="E33" s="308"/>
      <c r="F33" s="308"/>
      <c r="G33" s="308"/>
      <c r="L33" s="311"/>
      <c r="M33" s="311"/>
    </row>
    <row r="34" spans="1:24" s="302" customFormat="1" ht="15.75" customHeight="1">
      <c r="A34" s="137" t="s">
        <v>523</v>
      </c>
      <c r="B34" s="284" t="s">
        <v>524</v>
      </c>
      <c r="D34" s="309"/>
      <c r="E34" s="308"/>
      <c r="F34" s="308"/>
      <c r="G34" s="308"/>
      <c r="L34" s="311"/>
      <c r="M34" s="311"/>
    </row>
    <row r="35" spans="1:24" s="302" customFormat="1" ht="15.75" customHeight="1">
      <c r="A35" s="137" t="s">
        <v>525</v>
      </c>
      <c r="B35" s="284" t="s">
        <v>526</v>
      </c>
      <c r="D35" s="309"/>
      <c r="E35" s="308"/>
      <c r="F35" s="308"/>
      <c r="G35" s="308"/>
      <c r="L35" s="307"/>
      <c r="M35" s="311"/>
    </row>
    <row r="36" spans="1:24" s="302" customFormat="1" ht="15.75" customHeight="1">
      <c r="A36" s="137" t="s">
        <v>527</v>
      </c>
      <c r="B36" s="284" t="s">
        <v>528</v>
      </c>
      <c r="D36" s="309"/>
      <c r="E36" s="308"/>
      <c r="F36" s="308"/>
      <c r="G36" s="308"/>
      <c r="L36" s="307"/>
      <c r="M36" s="311"/>
    </row>
    <row r="37" spans="1:24" s="302" customFormat="1" ht="15.75" customHeight="1">
      <c r="A37" s="192" t="s">
        <v>529</v>
      </c>
      <c r="B37" s="284" t="s">
        <v>530</v>
      </c>
      <c r="D37" s="309"/>
      <c r="E37" s="308"/>
      <c r="F37" s="308"/>
      <c r="G37" s="308"/>
      <c r="L37" s="307"/>
      <c r="M37" s="311"/>
    </row>
    <row r="38" spans="1:24" s="302" customFormat="1" ht="15.75" customHeight="1">
      <c r="A38" s="192" t="s">
        <v>531</v>
      </c>
      <c r="B38" s="284" t="s">
        <v>532</v>
      </c>
      <c r="D38" s="309"/>
      <c r="E38" s="308"/>
      <c r="F38" s="308"/>
      <c r="G38" s="308"/>
      <c r="L38" s="311"/>
      <c r="M38" s="311"/>
    </row>
    <row r="39" spans="1:24" s="302" customFormat="1" ht="15.75" customHeight="1">
      <c r="A39" s="260" t="s">
        <v>533</v>
      </c>
      <c r="B39" s="284" t="s">
        <v>534</v>
      </c>
      <c r="D39" s="309"/>
      <c r="E39" s="308"/>
      <c r="F39" s="308"/>
      <c r="G39" s="308"/>
      <c r="L39" s="312"/>
      <c r="M39" s="313"/>
    </row>
    <row r="40" spans="1:24" s="315" customFormat="1" ht="15.75" customHeight="1">
      <c r="A40" s="314"/>
      <c r="B40" s="314"/>
    </row>
    <row r="41" spans="1:24" ht="18.75" customHeight="1">
      <c r="A41" s="142" t="s">
        <v>535</v>
      </c>
      <c r="B41" s="142"/>
    </row>
    <row r="42" spans="1:24" ht="15.75" customHeight="1">
      <c r="A42" s="142"/>
      <c r="B42" s="142"/>
      <c r="C42" s="284"/>
      <c r="D42" s="284"/>
      <c r="E42" s="284"/>
      <c r="F42" s="316"/>
      <c r="G42" s="316"/>
      <c r="H42" s="316"/>
      <c r="I42" s="316"/>
    </row>
    <row r="43" spans="1:24" ht="18.75" customHeight="1" thickBot="1">
      <c r="A43" s="142" t="s">
        <v>119</v>
      </c>
      <c r="B43" s="142"/>
    </row>
    <row r="44" spans="1:24" s="315" customFormat="1" ht="18.75" customHeight="1">
      <c r="A44" s="614" t="s">
        <v>120</v>
      </c>
      <c r="B44" s="144" t="s">
        <v>121</v>
      </c>
      <c r="C44" s="144" t="s">
        <v>122</v>
      </c>
      <c r="D44" s="145" t="s">
        <v>123</v>
      </c>
      <c r="E44" s="144" t="s">
        <v>124</v>
      </c>
      <c r="F44" s="145" t="s">
        <v>125</v>
      </c>
      <c r="G44" s="144" t="s">
        <v>126</v>
      </c>
      <c r="H44" s="144" t="s">
        <v>127</v>
      </c>
      <c r="I44" s="144" t="s">
        <v>128</v>
      </c>
      <c r="J44" s="144" t="s">
        <v>129</v>
      </c>
      <c r="K44" s="144" t="s">
        <v>130</v>
      </c>
      <c r="L44" s="144" t="s">
        <v>131</v>
      </c>
      <c r="M44" s="144" t="s">
        <v>132</v>
      </c>
      <c r="N44" s="144" t="s">
        <v>133</v>
      </c>
      <c r="O44" s="144" t="s">
        <v>134</v>
      </c>
      <c r="P44" s="144" t="s">
        <v>135</v>
      </c>
      <c r="Q44" s="144" t="s">
        <v>136</v>
      </c>
      <c r="R44" s="612" t="s">
        <v>137</v>
      </c>
      <c r="S44" s="144" t="s">
        <v>138</v>
      </c>
      <c r="T44" s="146" t="s">
        <v>139</v>
      </c>
      <c r="U44" s="146" t="s">
        <v>140</v>
      </c>
      <c r="V44" s="612" t="s">
        <v>141</v>
      </c>
      <c r="W44" s="612" t="s">
        <v>142</v>
      </c>
      <c r="X44" s="154" t="s">
        <v>143</v>
      </c>
    </row>
    <row r="45" spans="1:24" s="315" customFormat="1" ht="18.75" customHeight="1" thickBot="1">
      <c r="A45" s="615"/>
      <c r="B45" s="148" t="s">
        <v>144</v>
      </c>
      <c r="C45" s="148" t="s">
        <v>145</v>
      </c>
      <c r="D45" s="149" t="s">
        <v>146</v>
      </c>
      <c r="E45" s="148" t="s">
        <v>147</v>
      </c>
      <c r="F45" s="149" t="s">
        <v>148</v>
      </c>
      <c r="G45" s="148" t="s">
        <v>148</v>
      </c>
      <c r="H45" s="148" t="s">
        <v>147</v>
      </c>
      <c r="I45" s="148" t="s">
        <v>149</v>
      </c>
      <c r="J45" s="148" t="s">
        <v>149</v>
      </c>
      <c r="K45" s="148" t="s">
        <v>147</v>
      </c>
      <c r="L45" s="148" t="s">
        <v>150</v>
      </c>
      <c r="M45" s="148" t="s">
        <v>151</v>
      </c>
      <c r="N45" s="148" t="s">
        <v>151</v>
      </c>
      <c r="O45" s="148" t="s">
        <v>151</v>
      </c>
      <c r="P45" s="148"/>
      <c r="Q45" s="148"/>
      <c r="R45" s="613"/>
      <c r="S45" s="148" t="s">
        <v>151</v>
      </c>
      <c r="T45" s="148" t="s">
        <v>151</v>
      </c>
      <c r="U45" s="150"/>
      <c r="V45" s="613"/>
      <c r="W45" s="613"/>
      <c r="X45" s="155"/>
    </row>
    <row r="46" spans="1:24" s="315" customFormat="1" ht="15.75" customHeight="1">
      <c r="A46" s="277"/>
      <c r="B46" s="2"/>
      <c r="C46" s="2"/>
      <c r="D46" s="2"/>
      <c r="E46" s="2"/>
      <c r="F46" s="2"/>
      <c r="G46" s="2"/>
      <c r="H46" s="2"/>
      <c r="I46" s="2"/>
      <c r="J46" s="2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"/>
      <c r="W46" s="2"/>
      <c r="X46" s="270"/>
    </row>
    <row r="47" spans="1:24" s="315" customFormat="1" ht="15.75" customHeight="1">
      <c r="A47" s="274"/>
      <c r="B47" s="49"/>
      <c r="C47" s="49"/>
      <c r="D47" s="49"/>
      <c r="E47" s="49"/>
      <c r="F47" s="49"/>
      <c r="G47" s="49"/>
      <c r="H47" s="49"/>
      <c r="I47" s="49"/>
      <c r="J47" s="49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49"/>
      <c r="W47" s="49"/>
      <c r="X47" s="264"/>
    </row>
    <row r="48" spans="1:24" s="315" customFormat="1" ht="15.75" customHeight="1">
      <c r="A48" s="274"/>
      <c r="B48" s="49"/>
      <c r="C48" s="49"/>
      <c r="D48" s="49"/>
      <c r="E48" s="49"/>
      <c r="F48" s="49"/>
      <c r="G48" s="49"/>
      <c r="H48" s="49"/>
      <c r="I48" s="49"/>
      <c r="J48" s="49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49"/>
      <c r="W48" s="49"/>
      <c r="X48" s="264"/>
    </row>
    <row r="49" spans="1:30" s="315" customFormat="1" ht="15.75" customHeight="1">
      <c r="A49" s="274"/>
      <c r="B49" s="49"/>
      <c r="C49" s="49"/>
      <c r="D49" s="49"/>
      <c r="E49" s="49"/>
      <c r="F49" s="49"/>
      <c r="G49" s="49"/>
      <c r="H49" s="49"/>
      <c r="I49" s="49"/>
      <c r="J49" s="49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49"/>
      <c r="W49" s="49"/>
      <c r="X49" s="264"/>
    </row>
    <row r="50" spans="1:30" s="315" customFormat="1" ht="15.75" customHeight="1">
      <c r="A50" s="275"/>
      <c r="B50" s="14"/>
      <c r="C50" s="14"/>
      <c r="D50" s="14"/>
      <c r="E50" s="14"/>
      <c r="F50" s="14"/>
      <c r="G50" s="14"/>
      <c r="H50" s="14"/>
      <c r="I50" s="14"/>
      <c r="J50" s="14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14"/>
      <c r="W50" s="14"/>
      <c r="X50" s="266"/>
    </row>
    <row r="51" spans="1:30" s="315" customFormat="1" ht="15.75" customHeight="1" thickBot="1">
      <c r="A51" s="276"/>
      <c r="B51" s="35"/>
      <c r="C51" s="35"/>
      <c r="D51" s="35"/>
      <c r="E51" s="35"/>
      <c r="F51" s="35"/>
      <c r="G51" s="35"/>
      <c r="H51" s="35"/>
      <c r="I51" s="35"/>
      <c r="J51" s="35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35"/>
      <c r="W51" s="35"/>
      <c r="X51" s="268"/>
    </row>
    <row r="52" spans="1:30" ht="15.75" customHeight="1">
      <c r="A52" s="316"/>
      <c r="B52" s="316"/>
      <c r="C52" s="137"/>
      <c r="D52" s="137"/>
      <c r="E52" s="137"/>
      <c r="F52" s="316"/>
      <c r="G52" s="316"/>
      <c r="H52" s="316"/>
      <c r="J52" s="316"/>
      <c r="K52" s="316"/>
      <c r="L52" s="316"/>
      <c r="M52" s="316"/>
    </row>
    <row r="53" spans="1:30" ht="18.75" customHeight="1" thickBot="1">
      <c r="A53" s="142" t="s">
        <v>152</v>
      </c>
      <c r="B53" s="142"/>
    </row>
    <row r="54" spans="1:30" ht="18.75" customHeight="1">
      <c r="A54" s="614" t="s">
        <v>153</v>
      </c>
      <c r="B54" s="144" t="s">
        <v>121</v>
      </c>
      <c r="C54" s="144" t="s">
        <v>122</v>
      </c>
      <c r="D54" s="144" t="s">
        <v>154</v>
      </c>
      <c r="E54" s="145" t="s">
        <v>155</v>
      </c>
      <c r="F54" s="146" t="s">
        <v>156</v>
      </c>
      <c r="G54" s="144" t="s">
        <v>157</v>
      </c>
      <c r="H54" s="144" t="s">
        <v>158</v>
      </c>
      <c r="I54" s="144" t="s">
        <v>159</v>
      </c>
      <c r="J54" s="144" t="s">
        <v>160</v>
      </c>
      <c r="K54" s="144" t="s">
        <v>161</v>
      </c>
      <c r="L54" s="144" t="s">
        <v>162</v>
      </c>
      <c r="M54" s="144" t="s">
        <v>163</v>
      </c>
      <c r="N54" s="145" t="s">
        <v>125</v>
      </c>
      <c r="O54" s="144" t="s">
        <v>127</v>
      </c>
      <c r="P54" s="144" t="s">
        <v>128</v>
      </c>
      <c r="Q54" s="144" t="s">
        <v>129</v>
      </c>
      <c r="R54" s="144" t="s">
        <v>164</v>
      </c>
      <c r="S54" s="144" t="s">
        <v>130</v>
      </c>
      <c r="T54" s="144" t="s">
        <v>131</v>
      </c>
      <c r="U54" s="144" t="s">
        <v>132</v>
      </c>
      <c r="V54" s="144" t="s">
        <v>133</v>
      </c>
      <c r="W54" s="144" t="s">
        <v>134</v>
      </c>
      <c r="X54" s="144" t="s">
        <v>135</v>
      </c>
      <c r="Y54" s="144" t="s">
        <v>136</v>
      </c>
      <c r="Z54" s="612" t="s">
        <v>137</v>
      </c>
      <c r="AA54" s="144" t="s">
        <v>138</v>
      </c>
      <c r="AB54" s="146" t="s">
        <v>139</v>
      </c>
      <c r="AC54" s="146" t="s">
        <v>140</v>
      </c>
      <c r="AD54" s="154" t="s">
        <v>143</v>
      </c>
    </row>
    <row r="55" spans="1:30" ht="18.75" customHeight="1" thickBot="1">
      <c r="A55" s="616"/>
      <c r="B55" s="148" t="s">
        <v>144</v>
      </c>
      <c r="C55" s="148" t="s">
        <v>145</v>
      </c>
      <c r="D55" s="148" t="s">
        <v>165</v>
      </c>
      <c r="E55" s="149" t="s">
        <v>146</v>
      </c>
      <c r="F55" s="150" t="s">
        <v>146</v>
      </c>
      <c r="G55" s="148" t="s">
        <v>146</v>
      </c>
      <c r="H55" s="148" t="s">
        <v>147</v>
      </c>
      <c r="I55" s="148" t="s">
        <v>147</v>
      </c>
      <c r="J55" s="148" t="s">
        <v>147</v>
      </c>
      <c r="K55" s="148" t="s">
        <v>148</v>
      </c>
      <c r="L55" s="148" t="s">
        <v>148</v>
      </c>
      <c r="M55" s="148" t="s">
        <v>148</v>
      </c>
      <c r="N55" s="149" t="s">
        <v>148</v>
      </c>
      <c r="O55" s="148" t="s">
        <v>147</v>
      </c>
      <c r="P55" s="148" t="s">
        <v>149</v>
      </c>
      <c r="Q55" s="148" t="s">
        <v>149</v>
      </c>
      <c r="R55" s="148" t="s">
        <v>149</v>
      </c>
      <c r="S55" s="148" t="s">
        <v>147</v>
      </c>
      <c r="T55" s="148" t="s">
        <v>150</v>
      </c>
      <c r="U55" s="148" t="s">
        <v>151</v>
      </c>
      <c r="V55" s="148" t="s">
        <v>151</v>
      </c>
      <c r="W55" s="148" t="s">
        <v>151</v>
      </c>
      <c r="X55" s="148"/>
      <c r="Y55" s="148"/>
      <c r="Z55" s="613"/>
      <c r="AA55" s="148"/>
      <c r="AB55" s="150"/>
      <c r="AC55" s="150"/>
      <c r="AD55" s="155"/>
    </row>
    <row r="56" spans="1:30" ht="15.75" customHeight="1">
      <c r="A56" s="27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70"/>
    </row>
    <row r="57" spans="1:30" ht="15.75" customHeight="1">
      <c r="A57" s="274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4"/>
    </row>
    <row r="58" spans="1:30" ht="15.75" customHeight="1">
      <c r="A58" s="274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4"/>
    </row>
    <row r="59" spans="1:30" ht="15.75" customHeight="1" thickBot="1">
      <c r="A59" s="276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8"/>
    </row>
    <row r="60" spans="1:30" s="192" customFormat="1" ht="15.75" customHeight="1">
      <c r="A60" s="285" t="s">
        <v>92</v>
      </c>
      <c r="C60" s="137"/>
    </row>
    <row r="61" spans="1:30" s="192" customFormat="1" ht="15.75" customHeight="1">
      <c r="A61" s="137" t="s">
        <v>428</v>
      </c>
      <c r="B61" s="284" t="s">
        <v>166</v>
      </c>
      <c r="C61" s="137"/>
    </row>
    <row r="62" spans="1:30" s="192" customFormat="1" ht="15.75" customHeight="1">
      <c r="A62" s="138" t="s">
        <v>130</v>
      </c>
      <c r="B62" s="284" t="s">
        <v>167</v>
      </c>
      <c r="C62" s="137"/>
    </row>
    <row r="63" spans="1:30" s="192" customFormat="1" ht="15.75" customHeight="1">
      <c r="A63" s="138" t="s">
        <v>131</v>
      </c>
      <c r="B63" s="284" t="s">
        <v>168</v>
      </c>
      <c r="C63" s="137"/>
      <c r="D63" s="259"/>
      <c r="E63" s="259"/>
      <c r="F63" s="259"/>
      <c r="G63" s="259"/>
      <c r="H63" s="259"/>
      <c r="I63" s="259"/>
    </row>
    <row r="64" spans="1:30" s="192" customFormat="1" ht="15.75" customHeight="1">
      <c r="A64" s="138" t="s">
        <v>132</v>
      </c>
      <c r="B64" s="284" t="s">
        <v>169</v>
      </c>
      <c r="C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</row>
    <row r="65" spans="1:18" s="192" customFormat="1" ht="15.75" customHeight="1">
      <c r="A65" s="138" t="s">
        <v>133</v>
      </c>
      <c r="B65" s="284" t="s">
        <v>170</v>
      </c>
      <c r="C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</row>
    <row r="66" spans="1:18" s="192" customFormat="1" ht="15.75" customHeight="1">
      <c r="A66" s="138" t="s">
        <v>134</v>
      </c>
      <c r="B66" s="284" t="s">
        <v>171</v>
      </c>
      <c r="C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</row>
    <row r="67" spans="1:18" s="192" customFormat="1" ht="15.75" customHeight="1">
      <c r="A67" s="138" t="s">
        <v>135</v>
      </c>
      <c r="B67" s="284" t="s">
        <v>172</v>
      </c>
      <c r="C67" s="137"/>
      <c r="E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</row>
    <row r="68" spans="1:18" s="192" customFormat="1" ht="15.75" customHeight="1">
      <c r="A68" s="261"/>
      <c r="C68" s="137" t="s">
        <v>173</v>
      </c>
      <c r="E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</row>
    <row r="69" spans="1:18" s="192" customFormat="1" ht="15.75" customHeight="1">
      <c r="A69" s="261"/>
      <c r="C69" s="137" t="s">
        <v>174</v>
      </c>
      <c r="E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</row>
    <row r="70" spans="1:18" s="192" customFormat="1" ht="15.75" customHeight="1">
      <c r="A70" s="138"/>
      <c r="C70" s="137" t="s">
        <v>175</v>
      </c>
      <c r="E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</row>
    <row r="71" spans="1:18" s="192" customFormat="1" ht="15.75" customHeight="1">
      <c r="A71" s="138"/>
      <c r="C71" s="137" t="s">
        <v>176</v>
      </c>
      <c r="E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</row>
    <row r="72" spans="1:18" s="192" customFormat="1" ht="15.75" customHeight="1">
      <c r="A72" s="138" t="s">
        <v>136</v>
      </c>
      <c r="B72" s="284" t="s">
        <v>177</v>
      </c>
      <c r="C72" s="137"/>
      <c r="E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</row>
    <row r="73" spans="1:18" s="192" customFormat="1" ht="15.75" customHeight="1">
      <c r="A73" s="138"/>
      <c r="C73" s="137" t="s">
        <v>178</v>
      </c>
      <c r="E73" s="137"/>
      <c r="H73" s="137"/>
      <c r="I73" s="137"/>
      <c r="J73" s="137"/>
      <c r="K73" s="137"/>
    </row>
    <row r="74" spans="1:18" s="192" customFormat="1" ht="15.75" customHeight="1">
      <c r="A74" s="138"/>
      <c r="C74" s="137" t="s">
        <v>179</v>
      </c>
      <c r="D74" s="137"/>
      <c r="E74" s="137"/>
      <c r="H74" s="137"/>
      <c r="I74" s="137"/>
      <c r="J74" s="137"/>
      <c r="K74" s="137"/>
    </row>
    <row r="75" spans="1:18" s="192" customFormat="1" ht="15.75" customHeight="1">
      <c r="A75" s="138"/>
      <c r="C75" s="137" t="s">
        <v>180</v>
      </c>
      <c r="D75" s="137"/>
      <c r="E75" s="137"/>
      <c r="F75" s="137"/>
      <c r="H75" s="137"/>
      <c r="I75" s="137"/>
      <c r="J75" s="137"/>
      <c r="K75" s="137"/>
    </row>
    <row r="76" spans="1:18" s="192" customFormat="1" ht="15.75" customHeight="1">
      <c r="A76" s="138" t="s">
        <v>137</v>
      </c>
      <c r="B76" s="284" t="s">
        <v>181</v>
      </c>
      <c r="C76" s="137"/>
      <c r="D76" s="137"/>
      <c r="H76" s="137"/>
      <c r="I76" s="137"/>
      <c r="J76" s="137"/>
      <c r="K76" s="137"/>
    </row>
    <row r="77" spans="1:18" s="192" customFormat="1" ht="15.75" customHeight="1">
      <c r="A77" s="138"/>
      <c r="C77" s="137" t="s">
        <v>182</v>
      </c>
      <c r="D77" s="137"/>
      <c r="H77" s="137"/>
      <c r="I77" s="137"/>
      <c r="J77" s="137"/>
      <c r="K77" s="137"/>
    </row>
    <row r="78" spans="1:18" s="192" customFormat="1" ht="15.75" customHeight="1">
      <c r="A78" s="138"/>
      <c r="C78" s="137" t="s">
        <v>183</v>
      </c>
      <c r="D78" s="137"/>
      <c r="E78" s="137"/>
      <c r="H78" s="137"/>
      <c r="I78" s="137"/>
      <c r="J78" s="137"/>
      <c r="K78" s="137"/>
    </row>
    <row r="79" spans="1:18" s="192" customFormat="1" ht="15.75" customHeight="1">
      <c r="A79" s="137" t="s">
        <v>184</v>
      </c>
      <c r="B79" s="284" t="s">
        <v>185</v>
      </c>
      <c r="C79" s="137"/>
      <c r="D79" s="137"/>
      <c r="E79" s="137"/>
      <c r="H79" s="137"/>
      <c r="I79" s="137"/>
      <c r="J79" s="137"/>
      <c r="K79" s="137"/>
    </row>
    <row r="80" spans="1:18" s="192" customFormat="1" ht="15.75" customHeight="1">
      <c r="A80" s="138" t="s">
        <v>186</v>
      </c>
      <c r="B80" s="284" t="s">
        <v>187</v>
      </c>
      <c r="C80" s="137"/>
      <c r="F80" s="137"/>
      <c r="H80" s="137"/>
      <c r="I80" s="137"/>
      <c r="J80" s="137"/>
      <c r="K80" s="137"/>
    </row>
    <row r="81" spans="1:30" ht="15.75" customHeight="1">
      <c r="C81" s="137"/>
      <c r="D81" s="137"/>
      <c r="E81" s="137"/>
      <c r="F81" s="137"/>
      <c r="H81" s="316"/>
      <c r="J81" s="316"/>
      <c r="K81" s="316"/>
      <c r="L81" s="316"/>
      <c r="M81" s="316"/>
    </row>
    <row r="82" spans="1:30" ht="18.75" customHeight="1" thickBot="1">
      <c r="A82" s="142" t="s">
        <v>536</v>
      </c>
      <c r="B82" s="142"/>
    </row>
    <row r="83" spans="1:30" ht="18.75" customHeight="1">
      <c r="A83" s="143" t="s">
        <v>120</v>
      </c>
      <c r="B83" s="144" t="s">
        <v>121</v>
      </c>
      <c r="C83" s="144" t="s">
        <v>122</v>
      </c>
      <c r="D83" s="144" t="s">
        <v>188</v>
      </c>
      <c r="E83" s="145" t="s">
        <v>189</v>
      </c>
      <c r="F83" s="144" t="s">
        <v>190</v>
      </c>
      <c r="G83" s="146" t="s">
        <v>191</v>
      </c>
      <c r="H83" s="144" t="s">
        <v>192</v>
      </c>
      <c r="I83" s="144" t="s">
        <v>193</v>
      </c>
      <c r="J83" s="144" t="s">
        <v>194</v>
      </c>
      <c r="K83" s="144" t="s">
        <v>195</v>
      </c>
      <c r="L83" s="144" t="s">
        <v>196</v>
      </c>
      <c r="M83" s="144" t="s">
        <v>197</v>
      </c>
      <c r="N83" s="144" t="s">
        <v>198</v>
      </c>
      <c r="O83" s="146" t="s">
        <v>199</v>
      </c>
      <c r="P83" s="144" t="s">
        <v>200</v>
      </c>
      <c r="Q83" s="617" t="s">
        <v>201</v>
      </c>
      <c r="R83" s="617"/>
      <c r="S83" s="618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</row>
    <row r="84" spans="1:30" ht="18.75" customHeight="1" thickBot="1">
      <c r="A84" s="147"/>
      <c r="B84" s="148" t="s">
        <v>202</v>
      </c>
      <c r="C84" s="148" t="s">
        <v>203</v>
      </c>
      <c r="D84" s="148" t="s">
        <v>426</v>
      </c>
      <c r="E84" s="149" t="s">
        <v>426</v>
      </c>
      <c r="F84" s="148" t="s">
        <v>204</v>
      </c>
      <c r="G84" s="150" t="s">
        <v>205</v>
      </c>
      <c r="H84" s="148" t="s">
        <v>205</v>
      </c>
      <c r="I84" s="148" t="s">
        <v>205</v>
      </c>
      <c r="J84" s="148" t="s">
        <v>426</v>
      </c>
      <c r="K84" s="149" t="s">
        <v>426</v>
      </c>
      <c r="L84" s="148" t="s">
        <v>204</v>
      </c>
      <c r="M84" s="148" t="s">
        <v>149</v>
      </c>
      <c r="N84" s="148" t="s">
        <v>206</v>
      </c>
      <c r="O84" s="150"/>
      <c r="P84" s="148"/>
      <c r="Q84" s="151" t="s">
        <v>207</v>
      </c>
      <c r="R84" s="151" t="s">
        <v>208</v>
      </c>
      <c r="S84" s="152" t="s">
        <v>209</v>
      </c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</row>
    <row r="85" spans="1:30" ht="15.75" customHeight="1">
      <c r="A85" s="274"/>
      <c r="B85" s="49"/>
      <c r="C85" s="49"/>
      <c r="D85" s="49"/>
      <c r="E85" s="49"/>
      <c r="F85" s="49"/>
      <c r="G85" s="263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264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</row>
    <row r="86" spans="1:30" ht="15.75" customHeight="1">
      <c r="A86" s="274"/>
      <c r="B86" s="49"/>
      <c r="C86" s="49"/>
      <c r="D86" s="49"/>
      <c r="E86" s="49"/>
      <c r="F86" s="49"/>
      <c r="G86" s="263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264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</row>
    <row r="87" spans="1:30" ht="15.75" customHeight="1">
      <c r="A87" s="274"/>
      <c r="B87" s="49"/>
      <c r="C87" s="49"/>
      <c r="D87" s="49"/>
      <c r="E87" s="49"/>
      <c r="F87" s="49"/>
      <c r="G87" s="263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264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</row>
    <row r="88" spans="1:30" ht="15.75" customHeight="1">
      <c r="A88" s="274"/>
      <c r="B88" s="49"/>
      <c r="C88" s="49"/>
      <c r="D88" s="49"/>
      <c r="E88" s="49"/>
      <c r="F88" s="49"/>
      <c r="G88" s="263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264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</row>
    <row r="89" spans="1:30" ht="15.75" customHeight="1">
      <c r="A89" s="275"/>
      <c r="B89" s="14"/>
      <c r="C89" s="14"/>
      <c r="D89" s="14"/>
      <c r="E89" s="14"/>
      <c r="F89" s="14"/>
      <c r="G89" s="265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266"/>
    </row>
    <row r="90" spans="1:30" ht="15.75" customHeight="1" thickBot="1">
      <c r="A90" s="276"/>
      <c r="B90" s="35"/>
      <c r="C90" s="35"/>
      <c r="D90" s="35"/>
      <c r="E90" s="35"/>
      <c r="F90" s="35"/>
      <c r="G90" s="267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268"/>
    </row>
    <row r="91" spans="1:30" s="192" customFormat="1" ht="15.75" customHeight="1">
      <c r="A91" s="178" t="s">
        <v>92</v>
      </c>
    </row>
    <row r="92" spans="1:30" s="192" customFormat="1" ht="15.75" customHeight="1">
      <c r="A92" s="138" t="s">
        <v>418</v>
      </c>
      <c r="B92" s="177" t="s">
        <v>210</v>
      </c>
    </row>
    <row r="93" spans="1:30" s="192" customFormat="1" ht="15.75" customHeight="1">
      <c r="A93" s="138" t="s">
        <v>419</v>
      </c>
      <c r="B93" s="177" t="s">
        <v>211</v>
      </c>
    </row>
    <row r="94" spans="1:30" s="192" customFormat="1" ht="15.75" customHeight="1">
      <c r="A94" s="138" t="s">
        <v>420</v>
      </c>
      <c r="B94" s="177" t="s">
        <v>212</v>
      </c>
    </row>
    <row r="95" spans="1:30" s="192" customFormat="1" ht="15.75" customHeight="1">
      <c r="A95" s="137" t="s">
        <v>213</v>
      </c>
      <c r="B95" s="177" t="s">
        <v>214</v>
      </c>
    </row>
    <row r="96" spans="1:30" s="192" customFormat="1" ht="15.75" customHeight="1">
      <c r="A96" s="137" t="s">
        <v>207</v>
      </c>
      <c r="B96" s="177" t="s">
        <v>215</v>
      </c>
    </row>
    <row r="97" spans="1:30" s="192" customFormat="1" ht="15.75" customHeight="1">
      <c r="A97" s="137" t="s">
        <v>208</v>
      </c>
      <c r="B97" s="177" t="s">
        <v>216</v>
      </c>
    </row>
    <row r="98" spans="1:30" s="192" customFormat="1" ht="15.75" customHeight="1">
      <c r="A98" s="137" t="s">
        <v>209</v>
      </c>
      <c r="B98" s="177" t="s">
        <v>217</v>
      </c>
    </row>
    <row r="99" spans="1:30" ht="15.75" customHeight="1"/>
    <row r="100" spans="1:30" ht="18.75" customHeight="1" thickBot="1">
      <c r="A100" s="153" t="s">
        <v>537</v>
      </c>
    </row>
    <row r="101" spans="1:30" ht="18.75" customHeight="1">
      <c r="A101" s="143" t="s">
        <v>120</v>
      </c>
      <c r="B101" s="287" t="s">
        <v>123</v>
      </c>
      <c r="C101" s="144" t="s">
        <v>218</v>
      </c>
      <c r="D101" s="144" t="s">
        <v>219</v>
      </c>
      <c r="E101" s="145" t="s">
        <v>220</v>
      </c>
      <c r="F101" s="144" t="s">
        <v>221</v>
      </c>
      <c r="G101" s="146" t="s">
        <v>222</v>
      </c>
      <c r="H101" s="144" t="s">
        <v>223</v>
      </c>
      <c r="I101" s="144" t="s">
        <v>224</v>
      </c>
      <c r="J101" s="144" t="s">
        <v>225</v>
      </c>
      <c r="K101" s="144" t="s">
        <v>226</v>
      </c>
      <c r="L101" s="144" t="s">
        <v>227</v>
      </c>
      <c r="M101" s="154" t="s">
        <v>228</v>
      </c>
      <c r="N101" s="319"/>
      <c r="O101" s="319"/>
      <c r="P101" s="319"/>
      <c r="Q101" s="319"/>
      <c r="R101" s="319"/>
      <c r="S101" s="319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</row>
    <row r="102" spans="1:30" ht="18.75" customHeight="1" thickBot="1">
      <c r="A102" s="147"/>
      <c r="B102" s="148" t="s">
        <v>146</v>
      </c>
      <c r="C102" s="148" t="s">
        <v>151</v>
      </c>
      <c r="D102" s="148" t="s">
        <v>149</v>
      </c>
      <c r="E102" s="148" t="s">
        <v>229</v>
      </c>
      <c r="F102" s="148" t="s">
        <v>230</v>
      </c>
      <c r="G102" s="148" t="s">
        <v>229</v>
      </c>
      <c r="H102" s="148"/>
      <c r="I102" s="148" t="s">
        <v>230</v>
      </c>
      <c r="J102" s="148"/>
      <c r="K102" s="148"/>
      <c r="L102" s="148"/>
      <c r="M102" s="155" t="s">
        <v>231</v>
      </c>
      <c r="N102" s="319"/>
      <c r="O102" s="319"/>
      <c r="P102" s="319"/>
      <c r="Q102" s="319"/>
      <c r="R102" s="319"/>
      <c r="S102" s="319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</row>
    <row r="103" spans="1:30" ht="15.75" customHeight="1">
      <c r="A103" s="274"/>
      <c r="B103" s="49"/>
      <c r="C103" s="49"/>
      <c r="D103" s="49"/>
      <c r="E103" s="49"/>
      <c r="F103" s="49"/>
      <c r="G103" s="263"/>
      <c r="H103" s="49"/>
      <c r="I103" s="49"/>
      <c r="J103" s="49"/>
      <c r="K103" s="49"/>
      <c r="L103" s="49"/>
      <c r="M103" s="264"/>
      <c r="N103" s="319"/>
      <c r="O103" s="319"/>
      <c r="P103" s="319"/>
      <c r="Q103" s="319"/>
      <c r="R103" s="319"/>
      <c r="S103" s="319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</row>
    <row r="104" spans="1:30" ht="15.75" customHeight="1">
      <c r="A104" s="274"/>
      <c r="B104" s="49"/>
      <c r="C104" s="49"/>
      <c r="D104" s="49"/>
      <c r="E104" s="49"/>
      <c r="F104" s="49"/>
      <c r="G104" s="263"/>
      <c r="H104" s="49"/>
      <c r="I104" s="49"/>
      <c r="J104" s="49"/>
      <c r="K104" s="49"/>
      <c r="L104" s="49"/>
      <c r="M104" s="264"/>
      <c r="N104" s="319"/>
      <c r="O104" s="319"/>
      <c r="P104" s="319"/>
      <c r="Q104" s="319"/>
      <c r="R104" s="319"/>
      <c r="S104" s="319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</row>
    <row r="105" spans="1:30" ht="15.75" customHeight="1">
      <c r="A105" s="274"/>
      <c r="B105" s="49"/>
      <c r="C105" s="49"/>
      <c r="D105" s="49"/>
      <c r="E105" s="49"/>
      <c r="F105" s="49"/>
      <c r="G105" s="263"/>
      <c r="H105" s="49"/>
      <c r="I105" s="49"/>
      <c r="J105" s="49"/>
      <c r="K105" s="49"/>
      <c r="L105" s="49"/>
      <c r="M105" s="264"/>
      <c r="N105" s="319"/>
      <c r="O105" s="319"/>
      <c r="P105" s="319"/>
      <c r="Q105" s="319"/>
      <c r="R105" s="319"/>
      <c r="S105" s="319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</row>
    <row r="106" spans="1:30" ht="15.75" customHeight="1">
      <c r="A106" s="274"/>
      <c r="B106" s="49"/>
      <c r="C106" s="49"/>
      <c r="D106" s="49"/>
      <c r="E106" s="49"/>
      <c r="F106" s="49"/>
      <c r="G106" s="263"/>
      <c r="H106" s="49"/>
      <c r="I106" s="49"/>
      <c r="J106" s="49"/>
      <c r="K106" s="49"/>
      <c r="L106" s="49"/>
      <c r="M106" s="264"/>
      <c r="N106" s="319"/>
      <c r="O106" s="319"/>
      <c r="P106" s="319"/>
      <c r="Q106" s="319"/>
      <c r="R106" s="319"/>
      <c r="S106" s="319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</row>
    <row r="107" spans="1:30" ht="15.75" customHeight="1">
      <c r="A107" s="275"/>
      <c r="B107" s="14"/>
      <c r="C107" s="14"/>
      <c r="D107" s="14"/>
      <c r="E107" s="14"/>
      <c r="F107" s="14"/>
      <c r="G107" s="265"/>
      <c r="H107" s="14"/>
      <c r="I107" s="14"/>
      <c r="J107" s="14"/>
      <c r="K107" s="14"/>
      <c r="L107" s="14"/>
      <c r="M107" s="266"/>
      <c r="N107" s="319"/>
      <c r="O107" s="319"/>
      <c r="P107" s="319"/>
      <c r="Q107" s="319"/>
      <c r="R107" s="319"/>
      <c r="S107" s="319"/>
    </row>
    <row r="108" spans="1:30" ht="15.75" customHeight="1" thickBot="1">
      <c r="A108" s="276"/>
      <c r="B108" s="35"/>
      <c r="C108" s="35"/>
      <c r="D108" s="35"/>
      <c r="E108" s="35"/>
      <c r="F108" s="35"/>
      <c r="G108" s="267"/>
      <c r="H108" s="35"/>
      <c r="I108" s="35"/>
      <c r="J108" s="35"/>
      <c r="K108" s="35"/>
      <c r="L108" s="35"/>
      <c r="M108" s="268"/>
      <c r="N108" s="319"/>
      <c r="O108" s="319"/>
      <c r="P108" s="319"/>
      <c r="Q108" s="319"/>
      <c r="R108" s="319"/>
      <c r="S108" s="319"/>
    </row>
    <row r="109" spans="1:30" s="192" customFormat="1" ht="15.75" customHeight="1">
      <c r="A109" s="178" t="s">
        <v>92</v>
      </c>
    </row>
    <row r="110" spans="1:30" s="192" customFormat="1" ht="15.75" customHeight="1">
      <c r="A110" s="137" t="s">
        <v>415</v>
      </c>
      <c r="B110" s="177" t="s">
        <v>232</v>
      </c>
      <c r="D110" s="137"/>
    </row>
    <row r="111" spans="1:30" s="192" customFormat="1" ht="15.75" customHeight="1">
      <c r="A111" s="137" t="s">
        <v>429</v>
      </c>
      <c r="B111" s="177" t="s">
        <v>233</v>
      </c>
      <c r="D111" s="137"/>
    </row>
    <row r="112" spans="1:30" s="192" customFormat="1" ht="15.75" customHeight="1">
      <c r="A112" s="137" t="s">
        <v>222</v>
      </c>
      <c r="B112" s="177" t="s">
        <v>234</v>
      </c>
      <c r="D112" s="137"/>
    </row>
    <row r="113" spans="1:4" s="192" customFormat="1" ht="15.75" customHeight="1">
      <c r="A113" s="137" t="s">
        <v>430</v>
      </c>
      <c r="B113" s="177" t="s">
        <v>235</v>
      </c>
      <c r="D113" s="137"/>
    </row>
    <row r="114" spans="1:4" s="192" customFormat="1" ht="15.75" customHeight="1">
      <c r="A114" s="137" t="s">
        <v>416</v>
      </c>
      <c r="B114" s="177" t="s">
        <v>236</v>
      </c>
      <c r="D114" s="137"/>
    </row>
    <row r="115" spans="1:4" s="192" customFormat="1" ht="15.75" customHeight="1">
      <c r="A115" s="137" t="s">
        <v>431</v>
      </c>
      <c r="B115" s="177" t="s">
        <v>237</v>
      </c>
      <c r="D115" s="137"/>
    </row>
    <row r="116" spans="1:4" s="192" customFormat="1" ht="15.75" customHeight="1">
      <c r="A116" s="137" t="s">
        <v>226</v>
      </c>
      <c r="B116" s="177" t="s">
        <v>238</v>
      </c>
      <c r="D116" s="137"/>
    </row>
    <row r="117" spans="1:4" s="192" customFormat="1" ht="15.75" customHeight="1">
      <c r="A117" s="137" t="s">
        <v>417</v>
      </c>
      <c r="B117" s="177" t="s">
        <v>239</v>
      </c>
      <c r="D117" s="137"/>
    </row>
    <row r="118" spans="1:4" s="192" customFormat="1" ht="15.75" customHeight="1">
      <c r="A118" s="137" t="s">
        <v>228</v>
      </c>
      <c r="B118" s="177" t="s">
        <v>240</v>
      </c>
      <c r="D118" s="137"/>
    </row>
  </sheetData>
  <sheetProtection algorithmName="SHA-512" hashValue="5IcunZijrsuAa9bS3siWPHcPkEL8kiuPQVnx/v5OgqVMU3kdIXCMGSN5pMyJC0hUKxiXGB6MPPahQxrdkNQWpw==" saltValue="Q2rKdKOOwWl9lmvtt1+BKg==" spinCount="100000" sheet="1" formatCells="0" formatColumns="0" formatRows="0" insertRows="0" selectLockedCells="1"/>
  <mergeCells count="10">
    <mergeCell ref="V44:V45"/>
    <mergeCell ref="A2:AD2"/>
    <mergeCell ref="A44:A45"/>
    <mergeCell ref="A54:A55"/>
    <mergeCell ref="Q83:S83"/>
    <mergeCell ref="W44:W45"/>
    <mergeCell ref="R44:R45"/>
    <mergeCell ref="Z54:Z55"/>
    <mergeCell ref="A6:A7"/>
    <mergeCell ref="AC6:AC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3" fitToHeight="0" orientation="landscape" r:id="rId1"/>
  <headerFooter>
    <oddHeader xml:space="preserve">&amp;C
</oddHeader>
    <oddFooter>&amp;C
&amp;RStrana &amp;P/&amp;N</oddFooter>
  </headerFooter>
  <rowBreaks count="1" manualBreakCount="1">
    <brk id="52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9CF7-C6E3-4C3E-965B-2F8F01299AAD}">
  <sheetPr codeName="Hárok2">
    <pageSetUpPr fitToPage="1"/>
  </sheetPr>
  <dimension ref="A1:AB32"/>
  <sheetViews>
    <sheetView view="pageBreakPreview" zoomScaleNormal="100" zoomScaleSheetLayoutView="100" workbookViewId="0">
      <selection activeCell="A20" sqref="A20"/>
    </sheetView>
  </sheetViews>
  <sheetFormatPr defaultColWidth="9.42578125" defaultRowHeight="15"/>
  <cols>
    <col min="1" max="4" width="10.7109375" style="165" customWidth="1"/>
    <col min="5" max="8" width="10.7109375" style="166" customWidth="1"/>
    <col min="9" max="9" width="10.7109375" style="165" customWidth="1"/>
    <col min="10" max="18" width="10.7109375" style="166" customWidth="1"/>
    <col min="19" max="19" width="10.7109375" style="301" customWidth="1"/>
    <col min="20" max="20" width="10.7109375" style="165" customWidth="1"/>
    <col min="21" max="24" width="10.7109375" style="166" customWidth="1"/>
    <col min="25" max="25" width="10.7109375" style="293" customWidth="1"/>
    <col min="26" max="28" width="10.7109375" style="165" customWidth="1"/>
    <col min="29" max="16384" width="9.42578125" style="165"/>
  </cols>
  <sheetData>
    <row r="1" spans="1:28" ht="18.75" customHeight="1">
      <c r="A1" s="164" t="s">
        <v>540</v>
      </c>
      <c r="E1" s="165"/>
      <c r="F1" s="165"/>
      <c r="G1" s="165"/>
      <c r="I1" s="166"/>
      <c r="O1" s="165"/>
      <c r="S1" s="166"/>
      <c r="T1" s="166"/>
    </row>
    <row r="2" spans="1:28" ht="37.5" customHeight="1">
      <c r="A2" s="182" t="s">
        <v>432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294"/>
      <c r="P2" s="294"/>
      <c r="Q2" s="294"/>
      <c r="R2" s="294"/>
      <c r="S2" s="294"/>
      <c r="T2" s="294"/>
      <c r="U2" s="294"/>
      <c r="V2" s="295"/>
      <c r="W2" s="295"/>
      <c r="X2" s="295"/>
      <c r="Y2" s="295"/>
      <c r="Z2" s="295"/>
      <c r="AA2" s="295"/>
    </row>
    <row r="3" spans="1:28" ht="15.75" customHeight="1">
      <c r="A3" s="296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165"/>
      <c r="W3" s="165"/>
      <c r="X3" s="165"/>
      <c r="Y3" s="165"/>
    </row>
    <row r="4" spans="1:28" ht="18.75" customHeight="1" thickBot="1">
      <c r="A4" s="180" t="s">
        <v>433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165"/>
      <c r="W4" s="165"/>
      <c r="X4" s="165"/>
      <c r="Y4" s="165"/>
    </row>
    <row r="5" spans="1:28" ht="18.75" customHeight="1">
      <c r="A5" s="626" t="s">
        <v>241</v>
      </c>
      <c r="B5" s="629"/>
      <c r="C5" s="629"/>
      <c r="D5" s="629"/>
      <c r="E5" s="629"/>
      <c r="F5" s="629"/>
      <c r="G5" s="630"/>
      <c r="H5" s="623" t="s">
        <v>242</v>
      </c>
      <c r="I5" s="624"/>
      <c r="J5" s="624"/>
      <c r="K5" s="624"/>
      <c r="L5" s="624"/>
      <c r="M5" s="624"/>
      <c r="N5" s="625"/>
      <c r="O5" s="623" t="s">
        <v>243</v>
      </c>
      <c r="P5" s="624"/>
      <c r="Q5" s="624"/>
      <c r="R5" s="624"/>
      <c r="S5" s="624"/>
      <c r="T5" s="624"/>
      <c r="U5" s="625"/>
      <c r="V5" s="623" t="s">
        <v>422</v>
      </c>
      <c r="W5" s="624"/>
      <c r="X5" s="624"/>
      <c r="Y5" s="624"/>
      <c r="Z5" s="624"/>
      <c r="AA5" s="624"/>
      <c r="AB5" s="625"/>
    </row>
    <row r="6" spans="1:28" ht="18.75" customHeight="1">
      <c r="A6" s="167" t="s">
        <v>244</v>
      </c>
      <c r="B6" s="168" t="s">
        <v>245</v>
      </c>
      <c r="C6" s="168" t="s">
        <v>246</v>
      </c>
      <c r="D6" s="168" t="s">
        <v>247</v>
      </c>
      <c r="E6" s="168" t="s">
        <v>248</v>
      </c>
      <c r="F6" s="168" t="s">
        <v>249</v>
      </c>
      <c r="G6" s="169" t="s">
        <v>250</v>
      </c>
      <c r="H6" s="167" t="s">
        <v>244</v>
      </c>
      <c r="I6" s="168" t="s">
        <v>245</v>
      </c>
      <c r="J6" s="168" t="s">
        <v>246</v>
      </c>
      <c r="K6" s="168" t="s">
        <v>247</v>
      </c>
      <c r="L6" s="168" t="s">
        <v>248</v>
      </c>
      <c r="M6" s="168" t="s">
        <v>249</v>
      </c>
      <c r="N6" s="169" t="s">
        <v>250</v>
      </c>
      <c r="O6" s="167" t="s">
        <v>244</v>
      </c>
      <c r="P6" s="168" t="s">
        <v>245</v>
      </c>
      <c r="Q6" s="168" t="s">
        <v>246</v>
      </c>
      <c r="R6" s="168" t="s">
        <v>247</v>
      </c>
      <c r="S6" s="168" t="s">
        <v>248</v>
      </c>
      <c r="T6" s="168" t="s">
        <v>249</v>
      </c>
      <c r="U6" s="169" t="s">
        <v>250</v>
      </c>
      <c r="V6" s="167" t="s">
        <v>244</v>
      </c>
      <c r="W6" s="168" t="s">
        <v>245</v>
      </c>
      <c r="X6" s="168" t="s">
        <v>246</v>
      </c>
      <c r="Y6" s="168" t="s">
        <v>247</v>
      </c>
      <c r="Z6" s="168" t="s">
        <v>248</v>
      </c>
      <c r="AA6" s="168" t="s">
        <v>249</v>
      </c>
      <c r="AB6" s="169" t="s">
        <v>250</v>
      </c>
    </row>
    <row r="7" spans="1:28" ht="18.75" customHeight="1" thickBot="1">
      <c r="A7" s="170" t="s">
        <v>146</v>
      </c>
      <c r="B7" s="171" t="s">
        <v>251</v>
      </c>
      <c r="C7" s="171" t="s">
        <v>146</v>
      </c>
      <c r="D7" s="171" t="s">
        <v>251</v>
      </c>
      <c r="E7" s="171"/>
      <c r="F7" s="171"/>
      <c r="G7" s="172"/>
      <c r="H7" s="170" t="s">
        <v>146</v>
      </c>
      <c r="I7" s="171" t="s">
        <v>251</v>
      </c>
      <c r="J7" s="171" t="s">
        <v>146</v>
      </c>
      <c r="K7" s="171" t="s">
        <v>251</v>
      </c>
      <c r="L7" s="171"/>
      <c r="M7" s="171"/>
      <c r="N7" s="172"/>
      <c r="O7" s="170" t="s">
        <v>146</v>
      </c>
      <c r="P7" s="171" t="s">
        <v>251</v>
      </c>
      <c r="Q7" s="171" t="s">
        <v>146</v>
      </c>
      <c r="R7" s="171" t="s">
        <v>251</v>
      </c>
      <c r="S7" s="171"/>
      <c r="T7" s="171"/>
      <c r="U7" s="172"/>
      <c r="V7" s="170" t="s">
        <v>146</v>
      </c>
      <c r="W7" s="171" t="s">
        <v>251</v>
      </c>
      <c r="X7" s="171" t="s">
        <v>146</v>
      </c>
      <c r="Y7" s="171" t="s">
        <v>251</v>
      </c>
      <c r="Z7" s="171"/>
      <c r="AA7" s="171"/>
      <c r="AB7" s="172"/>
    </row>
    <row r="8" spans="1:28" ht="15.75" customHeight="1" thickBot="1">
      <c r="A8" s="158"/>
      <c r="B8" s="159"/>
      <c r="C8" s="159"/>
      <c r="D8" s="159"/>
      <c r="E8" s="159"/>
      <c r="F8" s="159"/>
      <c r="G8" s="160"/>
      <c r="H8" s="161"/>
      <c r="I8" s="159"/>
      <c r="J8" s="159"/>
      <c r="K8" s="159"/>
      <c r="L8" s="159"/>
      <c r="M8" s="162"/>
      <c r="N8" s="163"/>
      <c r="O8" s="159"/>
      <c r="P8" s="159"/>
      <c r="Q8" s="159"/>
      <c r="R8" s="159"/>
      <c r="S8" s="162"/>
      <c r="T8" s="162"/>
      <c r="U8" s="163"/>
      <c r="V8" s="159"/>
      <c r="W8" s="159"/>
      <c r="X8" s="159"/>
      <c r="Y8" s="159"/>
      <c r="Z8" s="162"/>
      <c r="AA8" s="162"/>
      <c r="AB8" s="163"/>
    </row>
    <row r="9" spans="1:28" ht="15.75" customHeight="1">
      <c r="A9" s="193" t="s">
        <v>92</v>
      </c>
      <c r="E9" s="165"/>
      <c r="F9" s="165"/>
      <c r="G9" s="165"/>
      <c r="H9" s="165"/>
      <c r="I9" s="299"/>
      <c r="J9" s="299"/>
      <c r="K9" s="299"/>
      <c r="L9" s="299"/>
      <c r="M9" s="299"/>
      <c r="N9" s="299"/>
      <c r="P9" s="165"/>
      <c r="S9" s="166"/>
      <c r="T9" s="166"/>
    </row>
    <row r="10" spans="1:28" ht="15.75" customHeight="1">
      <c r="A10" s="165" t="s">
        <v>395</v>
      </c>
      <c r="E10" s="165"/>
      <c r="F10" s="165"/>
      <c r="G10" s="165"/>
      <c r="H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U10" s="165"/>
      <c r="V10" s="165"/>
      <c r="W10" s="165"/>
      <c r="X10" s="165"/>
      <c r="Y10" s="165"/>
    </row>
    <row r="11" spans="1:28" ht="15.75" customHeight="1">
      <c r="A11" s="165" t="s">
        <v>396</v>
      </c>
      <c r="E11" s="165"/>
      <c r="F11" s="165"/>
      <c r="G11" s="165"/>
      <c r="H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U11" s="165"/>
      <c r="V11" s="165"/>
      <c r="W11" s="165"/>
      <c r="X11" s="165"/>
      <c r="Y11" s="165"/>
    </row>
    <row r="12" spans="1:28" ht="15.75" customHeight="1">
      <c r="A12" s="165" t="s">
        <v>252</v>
      </c>
      <c r="E12" s="165"/>
      <c r="F12" s="165"/>
      <c r="G12" s="165"/>
      <c r="H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U12" s="165"/>
      <c r="V12" s="165"/>
      <c r="W12" s="165"/>
      <c r="X12" s="165"/>
      <c r="Y12" s="165"/>
    </row>
    <row r="13" spans="1:28" ht="15.75" customHeight="1">
      <c r="A13" s="165" t="s">
        <v>253</v>
      </c>
      <c r="E13" s="165"/>
      <c r="F13" s="165"/>
      <c r="G13" s="165"/>
      <c r="H13" s="165"/>
      <c r="J13" s="165"/>
      <c r="K13" s="165"/>
      <c r="L13" s="165"/>
      <c r="M13" s="165"/>
      <c r="S13" s="166"/>
      <c r="T13" s="166"/>
      <c r="W13" s="293"/>
      <c r="X13" s="165"/>
      <c r="Y13" s="165"/>
    </row>
    <row r="14" spans="1:28" ht="15.75" customHeight="1">
      <c r="A14" s="165" t="s">
        <v>254</v>
      </c>
      <c r="E14" s="165"/>
      <c r="F14" s="165"/>
      <c r="G14" s="165"/>
      <c r="H14" s="165"/>
      <c r="J14" s="165"/>
      <c r="K14" s="165"/>
      <c r="L14" s="165"/>
      <c r="M14" s="165"/>
      <c r="S14" s="166"/>
      <c r="T14" s="166"/>
      <c r="W14" s="293"/>
      <c r="X14" s="165"/>
      <c r="Y14" s="165"/>
    </row>
    <row r="15" spans="1:28" ht="15.75" customHeight="1">
      <c r="A15" s="293"/>
      <c r="B15" s="164"/>
      <c r="C15" s="164"/>
      <c r="D15" s="164"/>
      <c r="E15" s="164"/>
      <c r="F15" s="164"/>
      <c r="G15" s="164"/>
      <c r="H15" s="300"/>
      <c r="I15" s="300"/>
      <c r="J15" s="300"/>
      <c r="K15" s="300"/>
      <c r="L15" s="300"/>
      <c r="M15" s="300"/>
      <c r="N15" s="165"/>
      <c r="S15" s="293"/>
      <c r="U15" s="165"/>
      <c r="V15" s="165"/>
      <c r="W15" s="165"/>
      <c r="X15" s="165"/>
      <c r="Y15" s="165"/>
    </row>
    <row r="16" spans="1:28" ht="18.75" customHeight="1" thickBot="1">
      <c r="A16" s="180" t="s">
        <v>434</v>
      </c>
      <c r="E16" s="165"/>
      <c r="F16" s="165"/>
      <c r="G16" s="165"/>
      <c r="I16" s="166"/>
      <c r="N16" s="165"/>
      <c r="O16" s="165"/>
      <c r="P16" s="165"/>
      <c r="Q16" s="165"/>
      <c r="R16" s="165"/>
      <c r="S16" s="164"/>
      <c r="U16" s="165"/>
      <c r="V16" s="165"/>
      <c r="W16" s="165"/>
      <c r="X16" s="165"/>
      <c r="Y16" s="165"/>
    </row>
    <row r="17" spans="1:25" ht="18.75" customHeight="1">
      <c r="A17" s="626" t="s">
        <v>241</v>
      </c>
      <c r="B17" s="627"/>
      <c r="C17" s="627"/>
      <c r="D17" s="628"/>
      <c r="E17" s="626" t="s">
        <v>242</v>
      </c>
      <c r="F17" s="627"/>
      <c r="G17" s="627"/>
      <c r="H17" s="628"/>
      <c r="I17" s="626" t="s">
        <v>243</v>
      </c>
      <c r="J17" s="627"/>
      <c r="K17" s="627"/>
      <c r="L17" s="628"/>
      <c r="M17" s="626" t="s">
        <v>422</v>
      </c>
      <c r="N17" s="627"/>
      <c r="O17" s="627"/>
      <c r="P17" s="628"/>
      <c r="S17" s="293"/>
      <c r="U17" s="165"/>
      <c r="V17" s="165"/>
      <c r="W17" s="165"/>
      <c r="X17" s="165"/>
      <c r="Y17" s="165"/>
    </row>
    <row r="18" spans="1:25" ht="18.75" customHeight="1">
      <c r="A18" s="167" t="s">
        <v>244</v>
      </c>
      <c r="B18" s="168" t="s">
        <v>245</v>
      </c>
      <c r="C18" s="168" t="s">
        <v>246</v>
      </c>
      <c r="D18" s="169" t="s">
        <v>247</v>
      </c>
      <c r="E18" s="167" t="s">
        <v>244</v>
      </c>
      <c r="F18" s="168" t="s">
        <v>245</v>
      </c>
      <c r="G18" s="168" t="s">
        <v>246</v>
      </c>
      <c r="H18" s="169" t="s">
        <v>247</v>
      </c>
      <c r="I18" s="167" t="s">
        <v>244</v>
      </c>
      <c r="J18" s="168" t="s">
        <v>245</v>
      </c>
      <c r="K18" s="168" t="s">
        <v>246</v>
      </c>
      <c r="L18" s="169" t="s">
        <v>247</v>
      </c>
      <c r="M18" s="167" t="s">
        <v>244</v>
      </c>
      <c r="N18" s="168" t="s">
        <v>245</v>
      </c>
      <c r="O18" s="168" t="s">
        <v>246</v>
      </c>
      <c r="P18" s="169" t="s">
        <v>247</v>
      </c>
      <c r="S18" s="293"/>
      <c r="U18" s="165"/>
      <c r="V18" s="165"/>
      <c r="W18" s="165"/>
      <c r="X18" s="165"/>
      <c r="Y18" s="165"/>
    </row>
    <row r="19" spans="1:25" ht="18.75" customHeight="1" thickBot="1">
      <c r="A19" s="170" t="s">
        <v>146</v>
      </c>
      <c r="B19" s="171" t="s">
        <v>251</v>
      </c>
      <c r="C19" s="171" t="s">
        <v>146</v>
      </c>
      <c r="D19" s="172" t="s">
        <v>251</v>
      </c>
      <c r="E19" s="170" t="s">
        <v>146</v>
      </c>
      <c r="F19" s="171" t="s">
        <v>251</v>
      </c>
      <c r="G19" s="171" t="s">
        <v>146</v>
      </c>
      <c r="H19" s="172" t="s">
        <v>251</v>
      </c>
      <c r="I19" s="170" t="s">
        <v>146</v>
      </c>
      <c r="J19" s="171" t="s">
        <v>251</v>
      </c>
      <c r="K19" s="171" t="s">
        <v>146</v>
      </c>
      <c r="L19" s="172" t="s">
        <v>251</v>
      </c>
      <c r="M19" s="170" t="s">
        <v>146</v>
      </c>
      <c r="N19" s="171" t="s">
        <v>251</v>
      </c>
      <c r="O19" s="171" t="s">
        <v>146</v>
      </c>
      <c r="P19" s="172" t="s">
        <v>251</v>
      </c>
      <c r="S19" s="166"/>
      <c r="T19" s="293"/>
      <c r="U19" s="165"/>
      <c r="V19" s="165"/>
      <c r="W19" s="165"/>
      <c r="X19" s="165"/>
      <c r="Y19" s="165"/>
    </row>
    <row r="20" spans="1:25" ht="15.75" customHeight="1" thickBot="1">
      <c r="A20" s="271"/>
      <c r="B20" s="272"/>
      <c r="C20" s="272"/>
      <c r="D20" s="273"/>
      <c r="E20" s="271"/>
      <c r="F20" s="272"/>
      <c r="G20" s="272"/>
      <c r="H20" s="273"/>
      <c r="I20" s="271"/>
      <c r="J20" s="272"/>
      <c r="K20" s="272"/>
      <c r="L20" s="273"/>
      <c r="M20" s="271"/>
      <c r="N20" s="272"/>
      <c r="O20" s="272"/>
      <c r="P20" s="273"/>
      <c r="S20" s="166"/>
      <c r="T20" s="166"/>
      <c r="U20" s="165"/>
      <c r="V20" s="165"/>
      <c r="W20" s="165"/>
      <c r="X20" s="165"/>
      <c r="Y20" s="165"/>
    </row>
    <row r="21" spans="1:25" ht="15.75" customHeight="1">
      <c r="A21" s="193" t="s">
        <v>92</v>
      </c>
      <c r="B21" s="166"/>
      <c r="C21" s="166"/>
      <c r="D21" s="166"/>
      <c r="I21" s="166"/>
      <c r="N21" s="301"/>
      <c r="O21" s="165"/>
      <c r="S21" s="166"/>
      <c r="T21" s="293"/>
      <c r="U21" s="165"/>
      <c r="V21" s="165"/>
      <c r="W21" s="165"/>
      <c r="X21" s="165"/>
      <c r="Y21" s="165"/>
    </row>
    <row r="22" spans="1:25" ht="15.75" customHeight="1">
      <c r="A22" s="165" t="s">
        <v>395</v>
      </c>
      <c r="B22" s="166"/>
      <c r="C22" s="166"/>
      <c r="D22" s="166"/>
      <c r="I22" s="166"/>
      <c r="N22" s="301"/>
      <c r="O22" s="165"/>
      <c r="S22" s="166"/>
      <c r="T22" s="293"/>
      <c r="U22" s="165"/>
      <c r="V22" s="165"/>
      <c r="W22" s="165"/>
      <c r="X22" s="165"/>
      <c r="Y22" s="165"/>
    </row>
    <row r="23" spans="1:25" ht="15.75" customHeight="1">
      <c r="A23" s="165" t="s">
        <v>396</v>
      </c>
      <c r="B23" s="166"/>
      <c r="C23" s="166"/>
      <c r="D23" s="166"/>
      <c r="I23" s="166"/>
      <c r="N23" s="301"/>
      <c r="O23" s="165"/>
      <c r="S23" s="166"/>
      <c r="T23" s="293"/>
      <c r="U23" s="165"/>
      <c r="V23" s="165"/>
      <c r="W23" s="165"/>
      <c r="X23" s="165"/>
      <c r="Y23" s="165"/>
    </row>
    <row r="24" spans="1:25">
      <c r="A24" s="293"/>
      <c r="B24" s="166"/>
      <c r="C24" s="166"/>
      <c r="D24" s="166"/>
      <c r="H24" s="301"/>
      <c r="N24" s="293"/>
      <c r="O24" s="165"/>
      <c r="P24" s="165"/>
      <c r="Q24" s="165"/>
      <c r="R24" s="165"/>
      <c r="S24" s="165"/>
      <c r="U24" s="165"/>
      <c r="V24" s="165"/>
      <c r="W24" s="165"/>
      <c r="X24" s="165"/>
      <c r="Y24" s="165"/>
    </row>
    <row r="25" spans="1:25">
      <c r="A25" s="293"/>
      <c r="B25" s="166"/>
      <c r="C25" s="166"/>
      <c r="D25" s="166"/>
      <c r="H25" s="301"/>
      <c r="N25" s="293"/>
      <c r="O25" s="165"/>
      <c r="P25" s="165"/>
      <c r="Q25" s="165"/>
      <c r="R25" s="165"/>
      <c r="S25" s="165"/>
      <c r="U25" s="165"/>
      <c r="V25" s="165"/>
      <c r="W25" s="165"/>
      <c r="X25" s="165"/>
      <c r="Y25" s="165"/>
    </row>
    <row r="26" spans="1:25">
      <c r="A26" s="166"/>
      <c r="B26" s="166"/>
      <c r="C26" s="166"/>
      <c r="D26" s="166"/>
      <c r="H26" s="301"/>
      <c r="N26" s="293"/>
      <c r="O26" s="165"/>
      <c r="P26" s="165"/>
      <c r="Q26" s="165"/>
      <c r="R26" s="165"/>
      <c r="S26" s="165"/>
      <c r="U26" s="165"/>
      <c r="V26" s="165"/>
      <c r="W26" s="165"/>
      <c r="X26" s="165"/>
      <c r="Y26" s="165"/>
    </row>
    <row r="27" spans="1:25">
      <c r="A27" s="166"/>
      <c r="B27" s="166"/>
      <c r="C27" s="166"/>
      <c r="D27" s="166"/>
      <c r="H27" s="301"/>
      <c r="N27" s="293"/>
      <c r="O27" s="165"/>
      <c r="P27" s="165"/>
      <c r="Q27" s="165"/>
      <c r="R27" s="165"/>
      <c r="S27" s="165"/>
      <c r="U27" s="165"/>
      <c r="V27" s="165"/>
      <c r="W27" s="165"/>
      <c r="X27" s="165"/>
      <c r="Y27" s="165"/>
    </row>
    <row r="28" spans="1:25">
      <c r="A28" s="166"/>
      <c r="B28" s="166"/>
      <c r="C28" s="166"/>
      <c r="D28" s="166"/>
      <c r="H28" s="301"/>
      <c r="N28" s="293"/>
      <c r="O28" s="165"/>
      <c r="P28" s="165"/>
      <c r="Q28" s="165"/>
      <c r="R28" s="165"/>
      <c r="S28" s="165"/>
      <c r="U28" s="165"/>
      <c r="V28" s="165"/>
      <c r="W28" s="165"/>
      <c r="X28" s="165"/>
      <c r="Y28" s="165"/>
    </row>
    <row r="29" spans="1:25">
      <c r="A29" s="166"/>
      <c r="B29" s="166"/>
      <c r="C29" s="166"/>
      <c r="D29" s="166"/>
      <c r="H29" s="301"/>
      <c r="N29" s="293"/>
      <c r="O29" s="165"/>
      <c r="P29" s="165"/>
      <c r="Q29" s="165"/>
      <c r="R29" s="165"/>
      <c r="S29" s="165"/>
      <c r="U29" s="165"/>
      <c r="V29" s="165"/>
      <c r="W29" s="165"/>
      <c r="X29" s="165"/>
      <c r="Y29" s="165"/>
    </row>
    <row r="30" spans="1:25">
      <c r="A30" s="166"/>
      <c r="B30" s="166"/>
      <c r="C30" s="166"/>
      <c r="D30" s="166"/>
      <c r="H30" s="301"/>
      <c r="N30" s="293"/>
      <c r="O30" s="165"/>
      <c r="P30" s="165"/>
      <c r="Q30" s="165"/>
      <c r="R30" s="165"/>
      <c r="S30" s="165"/>
      <c r="U30" s="165"/>
      <c r="V30" s="165"/>
      <c r="W30" s="165"/>
      <c r="X30" s="165"/>
      <c r="Y30" s="165"/>
    </row>
    <row r="31" spans="1:25">
      <c r="A31" s="166"/>
      <c r="B31" s="166"/>
      <c r="C31" s="166"/>
      <c r="D31" s="166"/>
      <c r="H31" s="301"/>
      <c r="N31" s="293"/>
      <c r="O31" s="165"/>
      <c r="P31" s="165"/>
      <c r="Q31" s="165"/>
      <c r="R31" s="165"/>
      <c r="S31" s="165"/>
      <c r="U31" s="165"/>
      <c r="V31" s="165"/>
      <c r="W31" s="165"/>
      <c r="X31" s="165"/>
      <c r="Y31" s="165"/>
    </row>
    <row r="32" spans="1:25">
      <c r="A32" s="166"/>
      <c r="B32" s="166"/>
      <c r="C32" s="166"/>
      <c r="D32" s="166"/>
      <c r="I32" s="301"/>
      <c r="J32" s="165"/>
      <c r="O32" s="293"/>
      <c r="P32" s="165"/>
      <c r="Q32" s="165"/>
      <c r="R32" s="165"/>
      <c r="S32" s="165"/>
      <c r="U32" s="165"/>
      <c r="V32" s="165"/>
      <c r="W32" s="165"/>
      <c r="X32" s="165"/>
      <c r="Y32" s="165"/>
    </row>
  </sheetData>
  <sheetProtection algorithmName="SHA-512" hashValue="xQsF7THq5TA4nlO5D8DTdjtb4BS2PFLryvXSlZPAZ3F972+a+KfuYbifF0LRi6sMu1Tmg2+Mw5YaChcZ74ZNSg==" saltValue="0dPTDB/wHSCSdgwiWS8Stw==" spinCount="100000" sheet="1" formatCells="0" insertRows="0" selectLockedCells="1"/>
  <mergeCells count="8">
    <mergeCell ref="V5:AB5"/>
    <mergeCell ref="M17:P17"/>
    <mergeCell ref="A5:G5"/>
    <mergeCell ref="H5:N5"/>
    <mergeCell ref="O5:U5"/>
    <mergeCell ref="A17:D17"/>
    <mergeCell ref="E17:H17"/>
    <mergeCell ref="I17:L17"/>
  </mergeCell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31F-6767-4012-A424-A3ED5B5730A3}">
  <sheetPr codeName="Hárok5">
    <pageSetUpPr fitToPage="1"/>
  </sheetPr>
  <dimension ref="A1:Y106"/>
  <sheetViews>
    <sheetView view="pageBreakPreview" zoomScaleNormal="100" zoomScaleSheetLayoutView="100" workbookViewId="0">
      <selection activeCell="E3" sqref="E3"/>
    </sheetView>
  </sheetViews>
  <sheetFormatPr defaultColWidth="8.7109375" defaultRowHeight="15"/>
  <cols>
    <col min="1" max="1" width="8.7109375" style="55"/>
    <col min="2" max="2" width="27.28515625" style="59" customWidth="1"/>
    <col min="3" max="3" width="27.85546875" style="59" customWidth="1"/>
    <col min="4" max="4" width="31" style="71" hidden="1" customWidth="1"/>
    <col min="5" max="5" width="32.42578125" style="55" customWidth="1"/>
    <col min="6" max="6" width="40.7109375" style="55" customWidth="1"/>
    <col min="7" max="7" width="45.7109375" style="55" customWidth="1"/>
    <col min="8" max="8" width="9.140625" style="55" customWidth="1"/>
    <col min="9" max="9" width="52.42578125" style="55" customWidth="1"/>
    <col min="10" max="16384" width="8.7109375" style="55"/>
  </cols>
  <sheetData>
    <row r="1" spans="1:25" s="61" customFormat="1" ht="15.75" thickBot="1">
      <c r="A1" s="164" t="s">
        <v>539</v>
      </c>
      <c r="D1" s="68"/>
      <c r="H1" s="62"/>
      <c r="I1" s="62"/>
      <c r="J1" s="62"/>
      <c r="K1" s="62"/>
      <c r="L1" s="62"/>
      <c r="M1" s="62"/>
      <c r="N1" s="62"/>
      <c r="P1" s="62"/>
      <c r="Q1" s="62"/>
      <c r="R1" s="62"/>
      <c r="S1" s="62"/>
      <c r="T1" s="62"/>
      <c r="U1" s="62"/>
      <c r="V1" s="62"/>
      <c r="W1" s="62"/>
      <c r="X1" s="62"/>
      <c r="Y1" s="63"/>
    </row>
    <row r="2" spans="1:25" ht="72.75" thickBot="1">
      <c r="A2" s="194" t="s">
        <v>255</v>
      </c>
      <c r="B2" s="195" t="s">
        <v>256</v>
      </c>
      <c r="C2" s="196" t="s">
        <v>257</v>
      </c>
      <c r="D2" s="69" t="s">
        <v>258</v>
      </c>
      <c r="E2" s="197" t="s">
        <v>259</v>
      </c>
      <c r="F2" s="198" t="s">
        <v>260</v>
      </c>
      <c r="G2" s="199" t="s">
        <v>261</v>
      </c>
      <c r="I2" s="200" t="s">
        <v>262</v>
      </c>
    </row>
    <row r="3" spans="1:25">
      <c r="A3" s="201">
        <v>1</v>
      </c>
      <c r="B3" s="202" t="s">
        <v>263</v>
      </c>
      <c r="C3" s="203" t="s">
        <v>264</v>
      </c>
      <c r="D3" s="74"/>
      <c r="E3" s="64"/>
      <c r="F3" s="87"/>
      <c r="G3" s="213"/>
    </row>
    <row r="4" spans="1:25">
      <c r="A4" s="201">
        <v>126</v>
      </c>
      <c r="B4" s="202" t="s">
        <v>265</v>
      </c>
      <c r="C4" s="75" t="s">
        <v>266</v>
      </c>
      <c r="D4" s="74"/>
      <c r="E4" s="86" t="str">
        <f>IFERROR(INDEX('Pripojenie ZUE'!D20,MATCH('Pripojenie ZUE'!D20,'Pripojenie ZUE'!D20,0)),"")</f>
        <v/>
      </c>
      <c r="F4" s="87"/>
      <c r="G4" s="213" t="s">
        <v>267</v>
      </c>
    </row>
    <row r="5" spans="1:25" ht="24">
      <c r="A5" s="201">
        <v>2</v>
      </c>
      <c r="B5" s="202" t="s">
        <v>268</v>
      </c>
      <c r="C5" s="75" t="s">
        <v>269</v>
      </c>
      <c r="D5" s="74"/>
      <c r="E5" s="86" t="str">
        <f>IFERROR(INDEX('Pripojenie ZUE'!D21,MATCH('Pripojenie ZUE'!D21,'Pripojenie ZUE'!D21,0)),"")</f>
        <v/>
      </c>
      <c r="F5" s="87"/>
      <c r="G5" s="213" t="s">
        <v>270</v>
      </c>
    </row>
    <row r="6" spans="1:25">
      <c r="A6" s="201">
        <v>3</v>
      </c>
      <c r="B6" s="202" t="s">
        <v>271</v>
      </c>
      <c r="C6" s="75" t="s">
        <v>272</v>
      </c>
      <c r="D6" s="75"/>
      <c r="E6" s="64"/>
      <c r="F6" s="87"/>
      <c r="G6" s="213" t="s">
        <v>273</v>
      </c>
    </row>
    <row r="7" spans="1:25">
      <c r="A7" s="201">
        <v>4</v>
      </c>
      <c r="B7" s="202" t="s">
        <v>274</v>
      </c>
      <c r="C7" s="75" t="s">
        <v>275</v>
      </c>
      <c r="D7" s="75"/>
      <c r="E7" s="64"/>
      <c r="F7" s="87"/>
      <c r="G7" s="213" t="s">
        <v>276</v>
      </c>
    </row>
    <row r="8" spans="1:25" ht="24">
      <c r="A8" s="201">
        <v>5</v>
      </c>
      <c r="B8" s="202" t="s">
        <v>277</v>
      </c>
      <c r="C8" s="75" t="s">
        <v>278</v>
      </c>
      <c r="D8" s="74"/>
      <c r="E8" s="86" t="str">
        <f>_xlfn.CONCAT('Pripojenie ZUE'!D14, ", ",'Pripojenie ZUE'!D15)</f>
        <v xml:space="preserve">, </v>
      </c>
      <c r="F8" s="94"/>
      <c r="G8" s="213" t="s">
        <v>279</v>
      </c>
    </row>
    <row r="9" spans="1:25">
      <c r="A9" s="201">
        <v>6</v>
      </c>
      <c r="B9" s="204" t="s">
        <v>280</v>
      </c>
      <c r="C9" s="205" t="s">
        <v>281</v>
      </c>
      <c r="D9" s="74"/>
      <c r="E9" s="86" t="str">
        <f>IFERROR(INDEX('Pripojenie ZUE'!D22,MATCH('Pripojenie ZUE'!D22,'Pripojenie ZUE'!D22,0)),"")</f>
        <v/>
      </c>
      <c r="F9" s="88"/>
      <c r="G9" s="213" t="s">
        <v>282</v>
      </c>
    </row>
    <row r="10" spans="1:25" ht="36">
      <c r="A10" s="201">
        <v>7</v>
      </c>
      <c r="B10" s="206" t="s">
        <v>283</v>
      </c>
      <c r="C10" s="75" t="s">
        <v>284</v>
      </c>
      <c r="D10" s="76"/>
      <c r="E10" s="73" t="str">
        <f>IF((IFERROR(INDEX('Pripojenie ZUE'!D23,MATCH('Pripojenie ZUE'!D23,'Pripojenie ZUE'!D23,0)),""))&gt;1000,IFERROR(INDEX('Pripojenie ZUE'!D23,MATCH('Pripojenie ZUE'!D23,'Pripojenie ZUE'!D23,0)),""),IFERROR(INDEX('Pripojenie ZUE'!D22,MATCH('Pripojenie ZUE'!D22,'Pripojenie ZUE'!D22,0)),"")+IFERROR(INDEX('Pripojenie ZUE'!D23,MATCH('Pripojenie ZUE'!D23,'Pripojenie ZUE'!D23,0)),""))</f>
        <v/>
      </c>
      <c r="F10" s="95"/>
      <c r="G10" s="214" t="s">
        <v>285</v>
      </c>
    </row>
    <row r="11" spans="1:25">
      <c r="A11" s="201">
        <v>9</v>
      </c>
      <c r="B11" s="207" t="s">
        <v>286</v>
      </c>
      <c r="C11" s="75" t="s">
        <v>287</v>
      </c>
      <c r="D11" s="77"/>
      <c r="E11" s="64"/>
      <c r="F11" s="88"/>
      <c r="G11" s="213" t="s">
        <v>288</v>
      </c>
    </row>
    <row r="12" spans="1:25">
      <c r="A12" s="201">
        <v>13</v>
      </c>
      <c r="B12" s="208" t="s">
        <v>289</v>
      </c>
      <c r="C12" s="209" t="s">
        <v>290</v>
      </c>
      <c r="D12" s="75"/>
      <c r="E12" s="64"/>
      <c r="F12" s="87"/>
      <c r="G12" s="213" t="s">
        <v>291</v>
      </c>
    </row>
    <row r="13" spans="1:25" ht="24">
      <c r="A13" s="201">
        <v>31</v>
      </c>
      <c r="B13" s="207" t="s">
        <v>292</v>
      </c>
      <c r="C13" s="75" t="s">
        <v>293</v>
      </c>
      <c r="D13" s="75"/>
      <c r="E13" s="64"/>
      <c r="F13" s="87"/>
      <c r="G13" s="213" t="s">
        <v>294</v>
      </c>
    </row>
    <row r="14" spans="1:25" ht="24">
      <c r="A14" s="201">
        <v>32</v>
      </c>
      <c r="B14" s="207" t="s">
        <v>295</v>
      </c>
      <c r="C14" s="75" t="s">
        <v>296</v>
      </c>
      <c r="D14" s="77"/>
      <c r="E14" s="64"/>
      <c r="F14" s="87"/>
      <c r="G14" s="213" t="s">
        <v>297</v>
      </c>
    </row>
    <row r="15" spans="1:25" ht="24">
      <c r="A15" s="201">
        <v>37</v>
      </c>
      <c r="B15" s="207" t="s">
        <v>298</v>
      </c>
      <c r="C15" s="75" t="s">
        <v>299</v>
      </c>
      <c r="D15" s="77"/>
      <c r="E15" s="93" t="str">
        <f>IFERROR(INDEX('Pripojenie ZUE'!D28,MATCH('Pripojenie ZUE'!D28,'Pripojenie ZUE'!D28,0)),"")</f>
        <v/>
      </c>
      <c r="F15" s="89"/>
      <c r="G15" s="213" t="s">
        <v>300</v>
      </c>
    </row>
    <row r="16" spans="1:25" ht="24">
      <c r="A16" s="201">
        <v>38</v>
      </c>
      <c r="B16" s="207" t="s">
        <v>301</v>
      </c>
      <c r="C16" s="75" t="s">
        <v>302</v>
      </c>
      <c r="D16" s="77"/>
      <c r="E16" s="64"/>
      <c r="F16" s="89"/>
      <c r="G16" s="213" t="s">
        <v>303</v>
      </c>
    </row>
    <row r="17" spans="1:7" ht="24">
      <c r="A17" s="201">
        <v>100</v>
      </c>
      <c r="B17" s="207" t="s">
        <v>304</v>
      </c>
      <c r="C17" s="75" t="s">
        <v>305</v>
      </c>
      <c r="D17" s="77"/>
      <c r="E17" s="64"/>
      <c r="F17" s="89"/>
      <c r="G17" s="213" t="s">
        <v>306</v>
      </c>
    </row>
    <row r="18" spans="1:7" ht="24">
      <c r="A18" s="201">
        <v>101</v>
      </c>
      <c r="B18" s="207" t="s">
        <v>307</v>
      </c>
      <c r="C18" s="75" t="s">
        <v>308</v>
      </c>
      <c r="D18" s="77"/>
      <c r="E18" s="64"/>
      <c r="F18" s="89"/>
      <c r="G18" s="213" t="s">
        <v>309</v>
      </c>
    </row>
    <row r="19" spans="1:7" ht="36">
      <c r="A19" s="201">
        <v>53</v>
      </c>
      <c r="B19" s="207" t="s">
        <v>310</v>
      </c>
      <c r="C19" s="75" t="s">
        <v>311</v>
      </c>
      <c r="D19" s="75"/>
      <c r="E19" s="64"/>
      <c r="F19" s="87"/>
      <c r="G19" s="213" t="s">
        <v>312</v>
      </c>
    </row>
    <row r="20" spans="1:7" ht="36">
      <c r="A20" s="201">
        <v>54</v>
      </c>
      <c r="B20" s="207" t="s">
        <v>313</v>
      </c>
      <c r="C20" s="75" t="s">
        <v>314</v>
      </c>
      <c r="D20" s="75"/>
      <c r="E20" s="64"/>
      <c r="F20" s="87"/>
      <c r="G20" s="213" t="s">
        <v>315</v>
      </c>
    </row>
    <row r="21" spans="1:7" ht="36">
      <c r="A21" s="201">
        <v>66</v>
      </c>
      <c r="B21" s="207" t="s">
        <v>316</v>
      </c>
      <c r="C21" s="75" t="s">
        <v>317</v>
      </c>
      <c r="D21" s="78"/>
      <c r="E21" s="64"/>
      <c r="F21" s="90"/>
      <c r="G21" s="213" t="s">
        <v>318</v>
      </c>
    </row>
    <row r="22" spans="1:7" ht="24">
      <c r="A22" s="201">
        <v>68</v>
      </c>
      <c r="B22" s="207" t="s">
        <v>319</v>
      </c>
      <c r="C22" s="75" t="s">
        <v>320</v>
      </c>
      <c r="D22" s="75"/>
      <c r="E22" s="64"/>
      <c r="F22" s="87"/>
      <c r="G22" s="213" t="s">
        <v>321</v>
      </c>
    </row>
    <row r="23" spans="1:7" ht="36">
      <c r="A23" s="201">
        <v>72</v>
      </c>
      <c r="B23" s="207" t="s">
        <v>322</v>
      </c>
      <c r="C23" s="75"/>
      <c r="D23" s="75"/>
      <c r="E23" s="64"/>
      <c r="F23" s="87"/>
      <c r="G23" s="213" t="s">
        <v>323</v>
      </c>
    </row>
    <row r="24" spans="1:7" ht="24">
      <c r="A24" s="201">
        <v>96</v>
      </c>
      <c r="B24" s="207" t="s">
        <v>324</v>
      </c>
      <c r="C24" s="75"/>
      <c r="D24" s="79"/>
      <c r="E24" s="64"/>
      <c r="F24" s="87"/>
      <c r="G24" s="213"/>
    </row>
    <row r="25" spans="1:7" ht="24">
      <c r="A25" s="201">
        <v>97</v>
      </c>
      <c r="B25" s="207" t="s">
        <v>325</v>
      </c>
      <c r="C25" s="75"/>
      <c r="D25" s="79"/>
      <c r="E25" s="64"/>
      <c r="F25" s="87"/>
      <c r="G25" s="213"/>
    </row>
    <row r="26" spans="1:7" ht="24">
      <c r="A26" s="201">
        <v>98</v>
      </c>
      <c r="B26" s="207" t="s">
        <v>326</v>
      </c>
      <c r="C26" s="75"/>
      <c r="D26" s="79"/>
      <c r="E26" s="64"/>
      <c r="F26" s="87"/>
      <c r="G26" s="214" t="s">
        <v>327</v>
      </c>
    </row>
    <row r="27" spans="1:7" ht="24">
      <c r="A27" s="201">
        <v>99</v>
      </c>
      <c r="B27" s="207" t="s">
        <v>328</v>
      </c>
      <c r="C27" s="75"/>
      <c r="D27" s="75"/>
      <c r="E27" s="64"/>
      <c r="F27" s="87"/>
      <c r="G27" s="214" t="s">
        <v>327</v>
      </c>
    </row>
    <row r="28" spans="1:7" ht="24">
      <c r="A28" s="201">
        <v>112</v>
      </c>
      <c r="B28" s="210" t="s">
        <v>329</v>
      </c>
      <c r="C28" s="75"/>
      <c r="D28" s="80"/>
      <c r="E28" s="64"/>
      <c r="F28" s="91"/>
      <c r="G28" s="215" t="s">
        <v>330</v>
      </c>
    </row>
    <row r="29" spans="1:7">
      <c r="A29" s="201">
        <v>118</v>
      </c>
      <c r="B29" s="210" t="s">
        <v>331</v>
      </c>
      <c r="C29" s="80"/>
      <c r="D29" s="80"/>
      <c r="E29" s="64"/>
      <c r="F29" s="91"/>
      <c r="G29" s="215" t="s">
        <v>332</v>
      </c>
    </row>
    <row r="30" spans="1:7">
      <c r="A30" s="201">
        <v>119</v>
      </c>
      <c r="B30" s="210" t="s">
        <v>333</v>
      </c>
      <c r="C30" s="80"/>
      <c r="D30" s="80"/>
      <c r="E30" s="64"/>
      <c r="F30" s="91"/>
      <c r="G30" s="215" t="s">
        <v>334</v>
      </c>
    </row>
    <row r="31" spans="1:7" ht="24">
      <c r="A31" s="201">
        <v>113</v>
      </c>
      <c r="B31" s="210" t="s">
        <v>335</v>
      </c>
      <c r="C31" s="80"/>
      <c r="D31" s="80"/>
      <c r="E31" s="64"/>
      <c r="F31" s="91"/>
      <c r="G31" s="215" t="s">
        <v>336</v>
      </c>
    </row>
    <row r="32" spans="1:7" ht="24">
      <c r="A32" s="201">
        <v>120</v>
      </c>
      <c r="B32" s="211" t="s">
        <v>337</v>
      </c>
      <c r="C32" s="80"/>
      <c r="D32" s="80"/>
      <c r="E32" s="64"/>
      <c r="F32" s="91"/>
      <c r="G32" s="215" t="s">
        <v>338</v>
      </c>
    </row>
    <row r="33" spans="1:10" ht="48">
      <c r="A33" s="201">
        <v>121</v>
      </c>
      <c r="B33" s="211" t="s">
        <v>339</v>
      </c>
      <c r="C33" s="80"/>
      <c r="D33" s="80"/>
      <c r="E33" s="64"/>
      <c r="F33" s="91"/>
      <c r="G33" s="215" t="s">
        <v>340</v>
      </c>
    </row>
    <row r="34" spans="1:10" ht="36.75" thickBot="1">
      <c r="A34" s="201">
        <v>122</v>
      </c>
      <c r="B34" s="212" t="s">
        <v>341</v>
      </c>
      <c r="C34" s="81"/>
      <c r="D34" s="81"/>
      <c r="E34" s="65"/>
      <c r="F34" s="92"/>
      <c r="G34" s="216" t="s">
        <v>342</v>
      </c>
    </row>
    <row r="36" spans="1:10" s="58" customFormat="1">
      <c r="A36" s="55"/>
      <c r="C36" s="59"/>
      <c r="D36" s="70"/>
      <c r="H36" s="55"/>
      <c r="I36" s="55"/>
      <c r="J36" s="55"/>
    </row>
    <row r="37" spans="1:10" s="58" customFormat="1">
      <c r="A37" s="55"/>
      <c r="C37" s="59"/>
      <c r="D37" s="70"/>
      <c r="H37" s="60"/>
      <c r="I37" s="60"/>
      <c r="J37" s="55"/>
    </row>
    <row r="38" spans="1:10">
      <c r="H38" s="59"/>
    </row>
    <row r="75" spans="8:10">
      <c r="H75" s="58"/>
      <c r="J75" s="58"/>
    </row>
    <row r="76" spans="8:10">
      <c r="H76" s="58"/>
      <c r="J76" s="58"/>
    </row>
    <row r="77" spans="8:10">
      <c r="H77" s="58"/>
      <c r="J77" s="58"/>
    </row>
    <row r="78" spans="8:10">
      <c r="H78" s="58"/>
      <c r="J78" s="58"/>
    </row>
    <row r="79" spans="8:10">
      <c r="H79" s="58"/>
      <c r="J79" s="58"/>
    </row>
    <row r="80" spans="8:10">
      <c r="H80" s="58"/>
      <c r="J80" s="58"/>
    </row>
    <row r="81" spans="8:10">
      <c r="H81" s="58"/>
      <c r="J81" s="58"/>
    </row>
    <row r="82" spans="8:10">
      <c r="H82" s="58"/>
      <c r="J82" s="58"/>
    </row>
    <row r="83" spans="8:10">
      <c r="H83" s="58"/>
      <c r="J83" s="58"/>
    </row>
    <row r="84" spans="8:10">
      <c r="H84" s="58"/>
      <c r="J84" s="58"/>
    </row>
    <row r="85" spans="8:10">
      <c r="H85" s="58"/>
      <c r="J85" s="58"/>
    </row>
    <row r="86" spans="8:10">
      <c r="H86" s="58"/>
      <c r="J86" s="58"/>
    </row>
    <row r="87" spans="8:10">
      <c r="H87" s="58"/>
      <c r="J87" s="58"/>
    </row>
    <row r="88" spans="8:10">
      <c r="H88" s="58"/>
      <c r="J88" s="58"/>
    </row>
    <row r="89" spans="8:10">
      <c r="H89" s="58"/>
      <c r="J89" s="58"/>
    </row>
    <row r="90" spans="8:10">
      <c r="H90" s="58"/>
      <c r="J90" s="58"/>
    </row>
    <row r="91" spans="8:10">
      <c r="H91" s="58"/>
      <c r="J91" s="58"/>
    </row>
    <row r="92" spans="8:10">
      <c r="H92" s="58"/>
      <c r="J92" s="58"/>
    </row>
    <row r="93" spans="8:10">
      <c r="H93" s="58"/>
      <c r="J93" s="58"/>
    </row>
    <row r="94" spans="8:10">
      <c r="H94" s="58"/>
      <c r="J94" s="58"/>
    </row>
    <row r="95" spans="8:10">
      <c r="H95" s="58"/>
      <c r="J95" s="58"/>
    </row>
    <row r="96" spans="8:10">
      <c r="H96" s="58"/>
      <c r="J96" s="58"/>
    </row>
    <row r="97" spans="8:10">
      <c r="H97" s="58"/>
      <c r="J97" s="58"/>
    </row>
    <row r="98" spans="8:10">
      <c r="H98" s="58"/>
      <c r="J98" s="58"/>
    </row>
    <row r="99" spans="8:10">
      <c r="H99" s="58"/>
      <c r="J99" s="58"/>
    </row>
    <row r="100" spans="8:10">
      <c r="H100" s="58"/>
      <c r="J100" s="58"/>
    </row>
    <row r="101" spans="8:10">
      <c r="H101" s="58"/>
      <c r="J101" s="58"/>
    </row>
    <row r="102" spans="8:10">
      <c r="H102" s="58"/>
      <c r="J102" s="58"/>
    </row>
    <row r="103" spans="8:10">
      <c r="H103" s="58"/>
      <c r="J103" s="58"/>
    </row>
    <row r="104" spans="8:10">
      <c r="H104" s="58"/>
      <c r="J104" s="58"/>
    </row>
    <row r="105" spans="8:10">
      <c r="H105" s="58"/>
      <c r="J105" s="58"/>
    </row>
    <row r="106" spans="8:10">
      <c r="H106" s="58"/>
      <c r="J106" s="58"/>
    </row>
  </sheetData>
  <sheetProtection algorithmName="SHA-512" hashValue="+VGRTIDOaakFJgZg5lj7cJ8Ouwt3wIBfvhzDCzKQsNu93S2SemoTX+cqbF9evs5+l7uu2oDl3b9eJUa79IXNVQ==" saltValue="DCwn0RsfoXaFbmMITZ7L2g==" spinCount="100000" sheet="1" formatCells="0" selectLockedCells="1"/>
  <printOptions horizontalCentered="1"/>
  <pageMargins left="0.23622047244094491" right="0.23622047244094491" top="0.74803149606299213" bottom="0.74803149606299213" header="0.31496062992125984" footer="0.31496062992125984"/>
  <pageSetup paperSize="8" scale="86" orientation="landscape" r:id="rId1"/>
  <headerFooter>
    <oddFooter>&amp;RStrana &amp;P z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3D0D-6480-43FC-A37F-41B46FCFF1B1}">
  <sheetPr codeName="Hárok6">
    <pageSetUpPr fitToPage="1"/>
  </sheetPr>
  <dimension ref="A1:J93"/>
  <sheetViews>
    <sheetView view="pageBreakPreview" zoomScaleNormal="100" zoomScaleSheetLayoutView="100" workbookViewId="0">
      <selection activeCell="E3" sqref="E3"/>
    </sheetView>
  </sheetViews>
  <sheetFormatPr defaultColWidth="8.7109375" defaultRowHeight="15"/>
  <cols>
    <col min="1" max="1" width="8.7109375" style="220"/>
    <col min="2" max="2" width="27.28515625" style="219" customWidth="1"/>
    <col min="3" max="3" width="27.85546875" style="219" customWidth="1"/>
    <col min="4" max="4" width="27.28515625" style="71" hidden="1" customWidth="1"/>
    <col min="5" max="5" width="32.7109375" style="220" customWidth="1"/>
    <col min="6" max="6" width="31.140625" style="220" customWidth="1"/>
    <col min="7" max="7" width="45.7109375" style="220" customWidth="1"/>
    <col min="8" max="8" width="9.140625" style="220" customWidth="1"/>
    <col min="9" max="9" width="52.42578125" style="220" customWidth="1"/>
    <col min="10" max="16384" width="8.7109375" style="220"/>
  </cols>
  <sheetData>
    <row r="1" spans="1:9" ht="16.5" thickBot="1">
      <c r="A1" s="218" t="s">
        <v>538</v>
      </c>
    </row>
    <row r="2" spans="1:9" ht="72.75" thickBot="1">
      <c r="A2" s="194" t="s">
        <v>255</v>
      </c>
      <c r="B2" s="195" t="s">
        <v>256</v>
      </c>
      <c r="C2" s="196" t="s">
        <v>257</v>
      </c>
      <c r="D2" s="69" t="s">
        <v>258</v>
      </c>
      <c r="E2" s="197" t="s">
        <v>259</v>
      </c>
      <c r="F2" s="197" t="s">
        <v>260</v>
      </c>
      <c r="G2" s="199" t="s">
        <v>261</v>
      </c>
      <c r="I2" s="200" t="s">
        <v>262</v>
      </c>
    </row>
    <row r="3" spans="1:9" ht="48">
      <c r="A3" s="201">
        <v>201</v>
      </c>
      <c r="B3" s="207" t="s">
        <v>343</v>
      </c>
      <c r="C3" s="203" t="s">
        <v>344</v>
      </c>
      <c r="D3" s="288" t="s">
        <v>345</v>
      </c>
      <c r="E3" s="64"/>
      <c r="F3" s="66"/>
      <c r="G3" s="213" t="s">
        <v>346</v>
      </c>
    </row>
    <row r="4" spans="1:9">
      <c r="A4" s="201">
        <v>202</v>
      </c>
      <c r="B4" s="202" t="s">
        <v>265</v>
      </c>
      <c r="C4" s="75" t="s">
        <v>266</v>
      </c>
      <c r="D4" s="289"/>
      <c r="E4" s="217" t="str">
        <f>IFERROR(INDEX('Pripojenie ZUE'!D20,MATCH('Pripojenie ZUE'!D20,'Pripojenie ZUE'!D20,0)),"")</f>
        <v/>
      </c>
      <c r="F4" s="72"/>
      <c r="G4" s="213" t="s">
        <v>267</v>
      </c>
    </row>
    <row r="5" spans="1:9" ht="24">
      <c r="A5" s="201">
        <v>203</v>
      </c>
      <c r="B5" s="202" t="s">
        <v>268</v>
      </c>
      <c r="C5" s="75" t="s">
        <v>269</v>
      </c>
      <c r="D5" s="289"/>
      <c r="E5" s="217" t="str">
        <f>IFERROR(INDEX('Pripojenie ZUE'!D21,MATCH('Pripojenie ZUE'!D21,'Pripojenie ZUE'!D21,0)),"")</f>
        <v/>
      </c>
      <c r="F5" s="72"/>
      <c r="G5" s="213" t="s">
        <v>270</v>
      </c>
    </row>
    <row r="6" spans="1:9">
      <c r="A6" s="201">
        <v>204</v>
      </c>
      <c r="B6" s="202" t="s">
        <v>271</v>
      </c>
      <c r="C6" s="75" t="s">
        <v>272</v>
      </c>
      <c r="D6" s="75"/>
      <c r="E6" s="64"/>
      <c r="F6" s="72"/>
      <c r="G6" s="213" t="s">
        <v>273</v>
      </c>
    </row>
    <row r="7" spans="1:9">
      <c r="A7" s="201">
        <v>205</v>
      </c>
      <c r="B7" s="202" t="s">
        <v>274</v>
      </c>
      <c r="C7" s="75" t="s">
        <v>275</v>
      </c>
      <c r="D7" s="75"/>
      <c r="E7" s="64"/>
      <c r="F7" s="72"/>
      <c r="G7" s="213" t="s">
        <v>276</v>
      </c>
    </row>
    <row r="8" spans="1:9" ht="24">
      <c r="A8" s="201">
        <v>206</v>
      </c>
      <c r="B8" s="202" t="s">
        <v>277</v>
      </c>
      <c r="C8" s="75" t="s">
        <v>278</v>
      </c>
      <c r="D8" s="290"/>
      <c r="E8" s="217" t="str">
        <f>_xlfn.CONCAT('Pripojenie ZUE'!D14, ", ",'Pripojenie ZUE'!D15)</f>
        <v xml:space="preserve">, </v>
      </c>
      <c r="F8" s="82"/>
      <c r="G8" s="213" t="s">
        <v>347</v>
      </c>
    </row>
    <row r="9" spans="1:9">
      <c r="A9" s="201">
        <v>207</v>
      </c>
      <c r="B9" s="204" t="s">
        <v>280</v>
      </c>
      <c r="C9" s="205" t="s">
        <v>281</v>
      </c>
      <c r="D9" s="289"/>
      <c r="E9" s="217" t="str">
        <f>IFERROR(INDEX('Pripojenie ZUE'!D22,MATCH('Pripojenie ZUE'!D22,'Pripojenie ZUE'!D22,0)),"")</f>
        <v/>
      </c>
      <c r="F9" s="83"/>
      <c r="G9" s="213" t="s">
        <v>348</v>
      </c>
    </row>
    <row r="10" spans="1:9">
      <c r="A10" s="201">
        <v>208</v>
      </c>
      <c r="B10" s="204" t="s">
        <v>349</v>
      </c>
      <c r="C10" s="75" t="s">
        <v>350</v>
      </c>
      <c r="D10" s="289"/>
      <c r="E10" s="217" t="str">
        <f>IFERROR(INDEX('Pripojenie ZUE'!D23,MATCH('Pripojenie ZUE'!D23,'Pripojenie ZUE'!D23,0)),"")</f>
        <v/>
      </c>
      <c r="F10" s="84"/>
      <c r="G10" s="214" t="s">
        <v>351</v>
      </c>
    </row>
    <row r="11" spans="1:9" ht="24">
      <c r="A11" s="201">
        <v>209</v>
      </c>
      <c r="B11" s="202" t="s">
        <v>421</v>
      </c>
      <c r="C11" s="75" t="s">
        <v>352</v>
      </c>
      <c r="D11" s="75"/>
      <c r="E11" s="217">
        <f>IF('Pripojenie ZUE'!D27&gt;'Pripojenie ZUE'!D28,'Pripojenie ZUE'!D27,'Pripojenie ZUE'!D28)</f>
        <v>0</v>
      </c>
      <c r="F11" s="72"/>
      <c r="G11" s="213" t="s">
        <v>353</v>
      </c>
    </row>
    <row r="12" spans="1:9" ht="24">
      <c r="A12" s="201">
        <v>210</v>
      </c>
      <c r="B12" s="207" t="s">
        <v>354</v>
      </c>
      <c r="C12" s="75" t="s">
        <v>355</v>
      </c>
      <c r="D12" s="77"/>
      <c r="E12" s="64"/>
      <c r="F12" s="72"/>
      <c r="G12" s="213" t="s">
        <v>356</v>
      </c>
    </row>
    <row r="13" spans="1:9" ht="24">
      <c r="A13" s="201">
        <v>211</v>
      </c>
      <c r="B13" s="202" t="s">
        <v>357</v>
      </c>
      <c r="C13" s="75" t="s">
        <v>358</v>
      </c>
      <c r="D13" s="289"/>
      <c r="E13" s="217" t="str">
        <f>IFERROR(INDEX('Pripojenie ZUE'!D29,MATCH('Pripojenie ZUE'!D29,'Pripojenie ZUE'!D29,0)),"")</f>
        <v/>
      </c>
      <c r="F13" s="85"/>
      <c r="G13" s="213" t="s">
        <v>359</v>
      </c>
    </row>
    <row r="14" spans="1:9" ht="24">
      <c r="A14" s="201">
        <v>212</v>
      </c>
      <c r="B14" s="207" t="s">
        <v>360</v>
      </c>
      <c r="C14" s="75" t="s">
        <v>361</v>
      </c>
      <c r="D14" s="77"/>
      <c r="E14" s="64"/>
      <c r="F14" s="85"/>
      <c r="G14" s="213" t="s">
        <v>362</v>
      </c>
    </row>
    <row r="15" spans="1:9" ht="24">
      <c r="A15" s="201">
        <v>213</v>
      </c>
      <c r="B15" s="202" t="s">
        <v>363</v>
      </c>
      <c r="C15" s="75" t="s">
        <v>364</v>
      </c>
      <c r="D15" s="289"/>
      <c r="E15" s="217" t="str">
        <f>IFERROR(INDEX('Pripojenie ZUE'!D30,MATCH('Pripojenie ZUE'!D30,'Pripojenie ZUE'!D30,0)),"")</f>
        <v/>
      </c>
      <c r="F15" s="85"/>
      <c r="G15" s="213" t="s">
        <v>365</v>
      </c>
    </row>
    <row r="16" spans="1:9" ht="24">
      <c r="A16" s="201">
        <v>214</v>
      </c>
      <c r="B16" s="207" t="s">
        <v>366</v>
      </c>
      <c r="C16" s="75" t="s">
        <v>367</v>
      </c>
      <c r="D16" s="77"/>
      <c r="E16" s="64"/>
      <c r="F16" s="56"/>
      <c r="G16" s="213" t="s">
        <v>368</v>
      </c>
    </row>
    <row r="17" spans="1:10" ht="24">
      <c r="A17" s="201">
        <v>215</v>
      </c>
      <c r="B17" s="207" t="s">
        <v>369</v>
      </c>
      <c r="C17" s="75" t="s">
        <v>370</v>
      </c>
      <c r="D17" s="75"/>
      <c r="E17" s="64"/>
      <c r="F17" s="66"/>
      <c r="G17" s="213" t="s">
        <v>371</v>
      </c>
    </row>
    <row r="18" spans="1:10" ht="60">
      <c r="A18" s="201">
        <v>216</v>
      </c>
      <c r="B18" s="207" t="s">
        <v>372</v>
      </c>
      <c r="C18" s="75" t="s">
        <v>373</v>
      </c>
      <c r="D18" s="75"/>
      <c r="E18" s="64"/>
      <c r="F18" s="66"/>
      <c r="G18" s="213" t="s">
        <v>374</v>
      </c>
    </row>
    <row r="19" spans="1:10" ht="36">
      <c r="A19" s="201">
        <v>217</v>
      </c>
      <c r="B19" s="207" t="s">
        <v>375</v>
      </c>
      <c r="C19" s="75" t="s">
        <v>376</v>
      </c>
      <c r="D19" s="78"/>
      <c r="E19" s="64"/>
      <c r="F19" s="57"/>
      <c r="G19" s="213" t="s">
        <v>377</v>
      </c>
    </row>
    <row r="20" spans="1:10" ht="69.75" customHeight="1">
      <c r="A20" s="201">
        <v>218</v>
      </c>
      <c r="B20" s="207" t="s">
        <v>378</v>
      </c>
      <c r="C20" s="75" t="s">
        <v>379</v>
      </c>
      <c r="D20" s="75"/>
      <c r="E20" s="64"/>
      <c r="F20" s="66"/>
      <c r="G20" s="213" t="s">
        <v>380</v>
      </c>
    </row>
    <row r="21" spans="1:10" ht="24.75" thickBot="1">
      <c r="A21" s="201">
        <v>219</v>
      </c>
      <c r="B21" s="221" t="s">
        <v>381</v>
      </c>
      <c r="C21" s="81" t="s">
        <v>382</v>
      </c>
      <c r="D21" s="81"/>
      <c r="E21" s="65"/>
      <c r="F21" s="67"/>
      <c r="G21" s="222" t="s">
        <v>383</v>
      </c>
    </row>
    <row r="22" spans="1:10">
      <c r="A22" s="201"/>
    </row>
    <row r="23" spans="1:10" s="291" customFormat="1">
      <c r="A23" s="220"/>
      <c r="C23" s="219"/>
      <c r="D23" s="70"/>
      <c r="H23" s="220"/>
      <c r="I23" s="220"/>
      <c r="J23" s="220"/>
    </row>
    <row r="24" spans="1:10" s="291" customFormat="1">
      <c r="A24" s="220"/>
      <c r="C24" s="219"/>
      <c r="D24" s="70"/>
      <c r="H24" s="292"/>
      <c r="I24" s="292"/>
      <c r="J24" s="220"/>
    </row>
    <row r="25" spans="1:10">
      <c r="H25" s="219"/>
    </row>
    <row r="62" spans="8:10">
      <c r="H62" s="291"/>
      <c r="J62" s="291"/>
    </row>
    <row r="63" spans="8:10">
      <c r="H63" s="291"/>
      <c r="J63" s="291"/>
    </row>
    <row r="64" spans="8:10">
      <c r="H64" s="291"/>
      <c r="J64" s="291"/>
    </row>
    <row r="65" spans="8:10">
      <c r="H65" s="291"/>
      <c r="J65" s="291"/>
    </row>
    <row r="66" spans="8:10">
      <c r="H66" s="291"/>
      <c r="J66" s="291"/>
    </row>
    <row r="67" spans="8:10">
      <c r="H67" s="291"/>
      <c r="J67" s="291"/>
    </row>
    <row r="68" spans="8:10">
      <c r="H68" s="291"/>
      <c r="J68" s="291"/>
    </row>
    <row r="69" spans="8:10">
      <c r="H69" s="291"/>
      <c r="J69" s="291"/>
    </row>
    <row r="70" spans="8:10">
      <c r="H70" s="291"/>
      <c r="J70" s="291"/>
    </row>
    <row r="71" spans="8:10">
      <c r="H71" s="291"/>
      <c r="J71" s="291"/>
    </row>
    <row r="72" spans="8:10">
      <c r="H72" s="291"/>
      <c r="J72" s="291"/>
    </row>
    <row r="73" spans="8:10">
      <c r="H73" s="291"/>
      <c r="J73" s="291"/>
    </row>
    <row r="74" spans="8:10">
      <c r="H74" s="291"/>
      <c r="J74" s="291"/>
    </row>
    <row r="75" spans="8:10">
      <c r="H75" s="291"/>
      <c r="J75" s="291"/>
    </row>
    <row r="76" spans="8:10">
      <c r="H76" s="291"/>
      <c r="J76" s="291"/>
    </row>
    <row r="77" spans="8:10">
      <c r="H77" s="291"/>
      <c r="J77" s="291"/>
    </row>
    <row r="78" spans="8:10">
      <c r="H78" s="291"/>
      <c r="J78" s="291"/>
    </row>
    <row r="79" spans="8:10">
      <c r="H79" s="291"/>
      <c r="J79" s="291"/>
    </row>
    <row r="80" spans="8:10">
      <c r="H80" s="291"/>
      <c r="J80" s="291"/>
    </row>
    <row r="81" spans="8:10">
      <c r="H81" s="291"/>
      <c r="J81" s="291"/>
    </row>
    <row r="82" spans="8:10">
      <c r="H82" s="291"/>
      <c r="J82" s="291"/>
    </row>
    <row r="83" spans="8:10">
      <c r="H83" s="291"/>
      <c r="J83" s="291"/>
    </row>
    <row r="84" spans="8:10">
      <c r="H84" s="291"/>
      <c r="J84" s="291"/>
    </row>
    <row r="85" spans="8:10">
      <c r="H85" s="291"/>
      <c r="J85" s="291"/>
    </row>
    <row r="86" spans="8:10">
      <c r="H86" s="291"/>
      <c r="J86" s="291"/>
    </row>
    <row r="87" spans="8:10">
      <c r="H87" s="291"/>
      <c r="J87" s="291"/>
    </row>
    <row r="88" spans="8:10">
      <c r="H88" s="291"/>
      <c r="J88" s="291"/>
    </row>
    <row r="89" spans="8:10">
      <c r="H89" s="291"/>
      <c r="J89" s="291"/>
    </row>
    <row r="90" spans="8:10">
      <c r="H90" s="291"/>
      <c r="J90" s="291"/>
    </row>
    <row r="91" spans="8:10">
      <c r="H91" s="291"/>
      <c r="J91" s="291"/>
    </row>
    <row r="92" spans="8:10">
      <c r="H92" s="291"/>
      <c r="J92" s="291"/>
    </row>
    <row r="93" spans="8:10">
      <c r="H93" s="291"/>
      <c r="J93" s="291"/>
    </row>
  </sheetData>
  <sheetProtection algorithmName="SHA-512" hashValue="Wc6qAuZIoZGwQ58ZhDyFGM1i+o/m8VrUwx9ebd3L/fk0PESx1GJQwvyxe7YRa7BuypRMMhoy1YRKsCBf2FCzrQ==" saltValue="0d3NRAww/dboILRcr5k7+A==" spinCount="100000" sheet="1" formatCells="0" selectLockedCells="1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Footer>&amp;RStrana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11</vt:i4>
      </vt:variant>
    </vt:vector>
  </HeadingPairs>
  <TitlesOfParts>
    <vt:vector size="18" baseType="lpstr">
      <vt:lpstr>Pripojenie ZUE</vt:lpstr>
      <vt:lpstr>1_spatne vplyvy</vt:lpstr>
      <vt:lpstr>2_Dodavka+odber+VS</vt:lpstr>
      <vt:lpstr>3_Specifikacie parametrov</vt:lpstr>
      <vt:lpstr>N2_tab03</vt:lpstr>
      <vt:lpstr>PVE</vt:lpstr>
      <vt:lpstr>BAT</vt:lpstr>
      <vt:lpstr>N2_tab03!_Toc231203287</vt:lpstr>
      <vt:lpstr>'2_Dodavka+odber+VS'!_Toc231203290</vt:lpstr>
      <vt:lpstr>'3_Specifikacie parametrov'!_Toc237929335</vt:lpstr>
      <vt:lpstr>'1_spatne vplyvy'!Názvy_tlače</vt:lpstr>
      <vt:lpstr>'2_Dodavka+odber+VS'!Názvy_tlače</vt:lpstr>
      <vt:lpstr>'3_Specifikacie parametrov'!Názvy_tlače</vt:lpstr>
      <vt:lpstr>'1_spatne vplyvy'!Oblasť_tlače</vt:lpstr>
      <vt:lpstr>'2_Dodavka+odber+VS'!Oblasť_tlače</vt:lpstr>
      <vt:lpstr>'3_Specifikacie parametrov'!Oblasť_tlače</vt:lpstr>
      <vt:lpstr>BAT!Oblasť_tlače</vt:lpstr>
      <vt:lpstr>PVE!Oblasť_tlače</vt:lpstr>
    </vt:vector>
  </TitlesOfParts>
  <Manager/>
  <Company>Slovenska elektrizacna prenosova sustava,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Svičinová Mária</dc:creator>
  <cp:keywords/>
  <dc:description/>
  <cp:lastModifiedBy>Svičinová Mária</cp:lastModifiedBy>
  <cp:revision/>
  <cp:lastPrinted>2026-01-29T08:10:25Z</cp:lastPrinted>
  <dcterms:created xsi:type="dcterms:W3CDTF">2024-02-06T12:37:56Z</dcterms:created>
  <dcterms:modified xsi:type="dcterms:W3CDTF">2026-01-29T08:10:54Z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2024-02-06T14:50:59Z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b3caa5fe-bc71-40fb-a92d-d76cfb0be9bd</vt:lpwstr>
  </property>
  <property fmtid="{D5CDD505-2E9C-101B-9397-08002B2CF9AE}" pid="8" name="MSIP_Label_2e585759-362d-4185-bb50-fc81b58bf15d_ContentBits">
    <vt:lpwstr>0</vt:lpwstr>
  </property>
</Properties>
</file>