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7439\Desktop\Sabol\Madarske linky\2x400 kV Rimavská Sobota - Maďarsko\Výber zhotoviteľa_VO-US\Výkaz_výmer_zamknutý\"/>
    </mc:Choice>
  </mc:AlternateContent>
  <workbookProtection workbookPassword="C74C" lockStructure="1"/>
  <bookViews>
    <workbookView xWindow="0" yWindow="0" windowWidth="25440" windowHeight="12432" tabRatio="772" activeTab="2"/>
  </bookViews>
  <sheets>
    <sheet name="03-00" sheetId="1" r:id="rId1"/>
    <sheet name="03-01a" sheetId="2" r:id="rId2"/>
    <sheet name="03-01b" sheetId="5" r:id="rId3"/>
  </sheets>
  <definedNames>
    <definedName name="_xlnm.Print_Titles" localSheetId="0">'03-00'!$1:$6</definedName>
    <definedName name="_xlnm.Print_Titles" localSheetId="1">'03-01a'!$1:$8</definedName>
    <definedName name="_xlnm.Print_Titles" localSheetId="2">'03-01b'!$1:$8</definedName>
    <definedName name="_xlnm.Print_Area" localSheetId="0">'03-00'!$A$1:$E$21</definedName>
    <definedName name="_xlnm.Print_Area" localSheetId="1">'03-01a'!$A$1:$F$29</definedName>
    <definedName name="_xlnm.Print_Area" localSheetId="2">'03-01b'!$A$1:$F$33</definedName>
  </definedNames>
  <calcPr calcId="152511"/>
</workbook>
</file>

<file path=xl/calcChain.xml><?xml version="1.0" encoding="utf-8"?>
<calcChain xmlns="http://schemas.openxmlformats.org/spreadsheetml/2006/main">
  <c r="F24" i="2" l="1"/>
  <c r="F13" i="2"/>
  <c r="F20" i="2"/>
  <c r="F18" i="2"/>
  <c r="F14" i="2"/>
  <c r="F23" i="2"/>
  <c r="F19" i="2"/>
  <c r="F22" i="2"/>
  <c r="F21" i="2"/>
  <c r="F17" i="2"/>
  <c r="F9" i="2"/>
  <c r="F11" i="2"/>
  <c r="F26" i="2"/>
  <c r="F25" i="2"/>
  <c r="F16" i="2"/>
  <c r="F12" i="2"/>
  <c r="F10" i="2"/>
  <c r="F15" i="2"/>
  <c r="E12" i="1"/>
  <c r="F13" i="5"/>
  <c r="F9" i="5"/>
  <c r="F16" i="5"/>
  <c r="F14" i="5"/>
  <c r="F15" i="5"/>
  <c r="F20" i="5"/>
  <c r="F19" i="5"/>
  <c r="F17" i="5"/>
  <c r="F21" i="5"/>
  <c r="F26" i="5"/>
  <c r="F25" i="5"/>
  <c r="F30" i="5"/>
  <c r="F24" i="5"/>
  <c r="F22" i="5"/>
  <c r="F23" i="5"/>
  <c r="F27" i="5"/>
  <c r="F11" i="5"/>
  <c r="F28" i="5"/>
  <c r="F10" i="5"/>
  <c r="F29" i="5"/>
  <c r="F18" i="5"/>
  <c r="F12" i="5"/>
  <c r="F28" i="2" l="1"/>
  <c r="E17" i="1" s="1"/>
  <c r="F32" i="5"/>
  <c r="E18" i="1" s="1"/>
  <c r="E7" i="1"/>
  <c r="E16" i="1" l="1"/>
  <c r="E15" i="1" s="1"/>
  <c r="E20" i="1" s="1"/>
</calcChain>
</file>

<file path=xl/sharedStrings.xml><?xml version="1.0" encoding="utf-8"?>
<sst xmlns="http://schemas.openxmlformats.org/spreadsheetml/2006/main" count="139" uniqueCount="85">
  <si>
    <r>
      <rPr>
        <u/>
        <sz val="12"/>
        <color indexed="8"/>
        <rFont val="Times New Roman"/>
        <family val="1"/>
        <charset val="238"/>
      </rPr>
      <t>Zariadenie staveniska</t>
    </r>
    <r>
      <rPr>
        <sz val="12"/>
        <color indexed="8"/>
        <rFont val="Times New Roman"/>
        <family val="1"/>
        <charset val="238"/>
      </rPr>
      <t xml:space="preserve">
Náklady na zariadenie staveniska vrátane jeho demontáže s uvedením staveniska do pôvodného stavu 
</t>
    </r>
    <r>
      <rPr>
        <i/>
        <u/>
        <sz val="12"/>
        <color indexed="8"/>
        <rFont val="Times New Roman"/>
        <family val="1"/>
        <charset val="238"/>
      </rPr>
      <t>Construction site</t>
    </r>
    <r>
      <rPr>
        <i/>
        <sz val="12"/>
        <color indexed="8"/>
        <rFont val="Times New Roman"/>
        <family val="1"/>
        <charset val="238"/>
      </rPr>
      <t xml:space="preserve">
Costs on construction site facilities including their dismantling and restoration of the construction site to its original state</t>
    </r>
  </si>
  <si>
    <r>
      <t xml:space="preserve">Popis činnosti                                                                                                                                   </t>
    </r>
    <r>
      <rPr>
        <i/>
        <sz val="12"/>
        <color indexed="8"/>
        <rFont val="Times New Roman"/>
        <family val="1"/>
        <charset val="238"/>
      </rPr>
      <t>Description of works</t>
    </r>
  </si>
  <si>
    <r>
      <t xml:space="preserve">p.č. </t>
    </r>
    <r>
      <rPr>
        <i/>
        <sz val="12"/>
        <color indexed="8"/>
        <rFont val="Times New Roman"/>
        <family val="1"/>
        <charset val="238"/>
      </rPr>
      <t>Item</t>
    </r>
  </si>
  <si>
    <r>
      <t xml:space="preserve">m.j.                        </t>
    </r>
    <r>
      <rPr>
        <i/>
        <sz val="12"/>
        <color indexed="8"/>
        <rFont val="Times New Roman"/>
        <family val="1"/>
        <charset val="238"/>
      </rPr>
      <t>unit</t>
    </r>
  </si>
  <si>
    <r>
      <t xml:space="preserve">Počet         </t>
    </r>
    <r>
      <rPr>
        <i/>
        <sz val="12"/>
        <color indexed="8"/>
        <rFont val="Times New Roman"/>
        <family val="1"/>
        <charset val="238"/>
      </rPr>
      <t>Quantity</t>
    </r>
  </si>
  <si>
    <r>
      <t xml:space="preserve">Jedn. cena        </t>
    </r>
    <r>
      <rPr>
        <i/>
        <sz val="12"/>
        <color indexed="8"/>
        <rFont val="Times New Roman"/>
        <family val="1"/>
        <charset val="238"/>
      </rPr>
      <t>Unit price</t>
    </r>
  </si>
  <si>
    <r>
      <t xml:space="preserve">Spolu                       </t>
    </r>
    <r>
      <rPr>
        <i/>
        <sz val="12"/>
        <color indexed="8"/>
        <rFont val="Times New Roman"/>
        <family val="1"/>
        <charset val="238"/>
      </rPr>
      <t>Total price</t>
    </r>
  </si>
  <si>
    <t>m</t>
  </si>
  <si>
    <r>
      <t xml:space="preserve"> v tom
</t>
    </r>
    <r>
      <rPr>
        <i/>
        <sz val="12"/>
        <color indexed="8"/>
        <rFont val="Times New Roman"/>
        <family val="1"/>
        <charset val="238"/>
      </rPr>
      <t>in that</t>
    </r>
  </si>
  <si>
    <r>
      <t xml:space="preserve">Druh dokumentu/ </t>
    </r>
    <r>
      <rPr>
        <i/>
        <sz val="12"/>
        <color indexed="8"/>
        <rFont val="Times New Roman"/>
        <family val="1"/>
        <charset val="238"/>
      </rPr>
      <t>Doc. Level</t>
    </r>
    <r>
      <rPr>
        <sz val="12"/>
        <color indexed="8"/>
        <rFont val="Times New Roman"/>
        <family val="1"/>
        <charset val="238"/>
      </rPr>
      <t>: DVZ</t>
    </r>
  </si>
  <si>
    <t>I.</t>
  </si>
  <si>
    <t>III.</t>
  </si>
  <si>
    <t>II.</t>
  </si>
  <si>
    <t>kg</t>
  </si>
  <si>
    <r>
      <t xml:space="preserve">Projekčné a prieskumné práce
</t>
    </r>
    <r>
      <rPr>
        <b/>
        <i/>
        <sz val="14"/>
        <rFont val="Times New Roman"/>
        <family val="1"/>
        <charset val="238"/>
      </rPr>
      <t>Design and survey works</t>
    </r>
  </si>
  <si>
    <r>
      <t xml:space="preserve">Vedľajšie rozpočtové náklady
</t>
    </r>
    <r>
      <rPr>
        <b/>
        <i/>
        <sz val="14"/>
        <rFont val="Times New Roman"/>
        <family val="1"/>
        <charset val="238"/>
      </rPr>
      <t>Side budget costs</t>
    </r>
  </si>
  <si>
    <r>
      <t xml:space="preserve">Druh dokumentu / </t>
    </r>
    <r>
      <rPr>
        <i/>
        <sz val="12"/>
        <color indexed="8"/>
        <rFont val="Times New Roman"/>
        <family val="1"/>
        <charset val="238"/>
      </rPr>
      <t>Doc. Level</t>
    </r>
    <r>
      <rPr>
        <sz val="12"/>
        <color indexed="8"/>
        <rFont val="Times New Roman"/>
        <family val="1"/>
        <charset val="238"/>
      </rPr>
      <t>: DVZ</t>
    </r>
  </si>
  <si>
    <t>ks
pcs</t>
  </si>
  <si>
    <r>
      <t xml:space="preserve">Cenová tabuľka 03-01a
</t>
    </r>
    <r>
      <rPr>
        <b/>
        <i/>
        <sz val="12"/>
        <color indexed="8"/>
        <rFont val="Times New Roman"/>
        <family val="1"/>
        <charset val="238"/>
      </rPr>
      <t>Price Schedule 03-01a</t>
    </r>
  </si>
  <si>
    <t>hod
hrs</t>
  </si>
  <si>
    <r>
      <t xml:space="preserve">Spolu 03-01a                                                                                                                                     </t>
    </r>
    <r>
      <rPr>
        <b/>
        <i/>
        <sz val="12"/>
        <color indexed="8"/>
        <rFont val="Times New Roman"/>
        <family val="1"/>
        <charset val="238"/>
      </rPr>
      <t xml:space="preserve"> Total 03-01a</t>
    </r>
  </si>
  <si>
    <r>
      <t xml:space="preserve">Cenová tabuľka 03-01b
</t>
    </r>
    <r>
      <rPr>
        <b/>
        <i/>
        <sz val="12"/>
        <color indexed="8"/>
        <rFont val="Times New Roman"/>
        <family val="1"/>
        <charset val="238"/>
      </rPr>
      <t>Price Schedule 03-01b</t>
    </r>
  </si>
  <si>
    <r>
      <t xml:space="preserve">Spolu 03-01b
</t>
    </r>
    <r>
      <rPr>
        <b/>
        <i/>
        <sz val="12"/>
        <color indexed="8"/>
        <rFont val="Times New Roman"/>
        <family val="1"/>
        <charset val="238"/>
      </rPr>
      <t>Total 03-01b</t>
    </r>
  </si>
  <si>
    <r>
      <t xml:space="preserve">Optický rozvádzač od uzavretý typ:19" 2UV 48 port, pre 36 vlákien. Optický rozvádzač bude dodaý kompletný, vrátane spojok, ochrán zvarov a pigtailov (12pigtailov bude NZDSF) k optickému rozvádzaču bude dodané:
1 ks- Patchpanel 19“ 2UV 48 port FC 
24 ks- Pigtail FC/PC SM G. 652.D L= 2m
12 ks – Pigtail FC/PC NZDSF G.656 L= 2m
36 ks- Adaptér FC/PC SM , zr. Sleeve
</t>
    </r>
    <r>
      <rPr>
        <i/>
        <sz val="11"/>
        <color indexed="8"/>
        <rFont val="Times New Roman"/>
        <family val="1"/>
        <charset val="238"/>
      </rPr>
      <t>Optical distributor, closed type: 19" 2UV 48 port, for 36 fibres. The optical distributor will be supplied as a complete unit, including connectors, weld sleeves and pigtails (12 pigtails will be of NZDSF type) accessories supplied with the optical distributor: 
1 pc - Patchpanel 19“ 2UV 48 port FC
24 pcs - Pigtail FC/PC SM G. 652.D L= 2m
12 pcs – Pigtail FC/PC NZDSF G.656 L= 2m
36 pcs - FC/PC SM adapter, zr. Sleeve</t>
    </r>
  </si>
  <si>
    <t>PRÁCE - MONTÁŽ 
WORKS - ASSEMBLY</t>
  </si>
  <si>
    <r>
      <t xml:space="preserve">MATERIÁL
</t>
    </r>
    <r>
      <rPr>
        <b/>
        <i/>
        <sz val="12"/>
        <color indexed="8"/>
        <rFont val="Times New Roman"/>
        <family val="1"/>
        <charset val="238"/>
      </rPr>
      <t>MATERIAL</t>
    </r>
  </si>
  <si>
    <r>
      <t xml:space="preserve">Cenová tabuľka 03-00
</t>
    </r>
    <r>
      <rPr>
        <b/>
        <i/>
        <sz val="12"/>
        <color indexed="8"/>
        <rFont val="Times New Roman"/>
        <family val="1"/>
        <charset val="238"/>
      </rPr>
      <t>Price Schedule 03-00</t>
    </r>
  </si>
  <si>
    <r>
      <t xml:space="preserve">Zemný optický kábel, 36 vlákien
24 vlákien SMF+ 12 vlákien  NZDSF 
Typ: AT-X5A12TT-048-0012/036-3N 
24x SM G.652.D +12x TW Reach G.656 
36 vlákien – á 6 vlákien v jednej trubke 
</t>
    </r>
    <r>
      <rPr>
        <i/>
        <sz val="12"/>
        <color indexed="8"/>
        <rFont val="Times New Roman"/>
        <family val="1"/>
        <charset val="238"/>
      </rPr>
      <t xml:space="preserve">Ground optical cable, 36 fibres 
24 fibres SMF+ 12 fibres NZDSF
Type: AT-X5A12TT-048-0012/036-3N
24x SM G.652.D +12x TW Reach G.656
36 fibres – 6 fibres in one pipe  </t>
    </r>
  </si>
  <si>
    <r>
      <rPr>
        <u/>
        <sz val="12"/>
        <color indexed="8"/>
        <rFont val="Times New Roman"/>
        <family val="1"/>
        <charset val="238"/>
      </rPr>
      <t>Porealizačné zameranie</t>
    </r>
    <r>
      <rPr>
        <sz val="12"/>
        <color indexed="8"/>
        <rFont val="Times New Roman"/>
        <family val="1"/>
        <charset val="238"/>
      </rPr>
      <t xml:space="preserve">
5 ks Protokol o zameraní súradníc uložených káblov vo výkopoch
</t>
    </r>
    <r>
      <rPr>
        <i/>
        <u/>
        <sz val="12"/>
        <color indexed="8"/>
        <rFont val="Times New Roman"/>
        <family val="1"/>
        <charset val="238"/>
      </rPr>
      <t>As built survey</t>
    </r>
    <r>
      <rPr>
        <i/>
        <sz val="12"/>
        <color indexed="8"/>
        <rFont val="Times New Roman"/>
        <family val="1"/>
        <charset val="238"/>
      </rPr>
      <t xml:space="preserve">
5 pcs. Certificate of mea</t>
    </r>
    <r>
      <rPr>
        <i/>
        <sz val="12"/>
        <rFont val="Times New Roman"/>
        <family val="1"/>
        <charset val="238"/>
      </rPr>
      <t>surement of stored cables in excavation dugouts</t>
    </r>
  </si>
  <si>
    <r>
      <t xml:space="preserve">Montáž   (Spolu 03-01a)
</t>
    </r>
    <r>
      <rPr>
        <i/>
        <sz val="12"/>
        <rFont val="Times New Roman"/>
        <family val="1"/>
        <charset val="238"/>
      </rPr>
      <t>Assembly   (Total 03-01a)</t>
    </r>
  </si>
  <si>
    <r>
      <t xml:space="preserve">Materiál   (Spolu 03-01b)
</t>
    </r>
    <r>
      <rPr>
        <i/>
        <sz val="12"/>
        <color indexed="8"/>
        <rFont val="Times New Roman"/>
        <family val="1"/>
        <charset val="238"/>
      </rPr>
      <t>Material   (Total 03-01b)</t>
    </r>
  </si>
  <si>
    <r>
      <t xml:space="preserve">Priame náklady stavebného objektu   (Riadok 01)
</t>
    </r>
    <r>
      <rPr>
        <b/>
        <i/>
        <sz val="14"/>
        <rFont val="Times New Roman"/>
        <family val="1"/>
        <charset val="238"/>
      </rPr>
      <t>Direct costs of the building object   (Row 01)</t>
    </r>
  </si>
  <si>
    <t>01</t>
  </si>
  <si>
    <t>01a</t>
  </si>
  <si>
    <t>01b</t>
  </si>
  <si>
    <t xml:space="preserve">   Dátum / Date : 04.2018
Arch. číslo / Drawing No.1214116/DVZ/E/SO03</t>
  </si>
  <si>
    <r>
      <t xml:space="preserve">Uloženie optického kábla v poli č.1 ESt. Rim. Sobota
</t>
    </r>
    <r>
      <rPr>
        <b/>
        <i/>
        <sz val="12"/>
        <rFont val="Times New Roman"/>
        <family val="1"/>
        <charset val="238"/>
      </rPr>
      <t>Ground optical cable in array no.1 Est Rim. Sobota</t>
    </r>
  </si>
  <si>
    <r>
      <t xml:space="preserve">Ručný výkop káblovej ryhy 30x60cm vrátane výstražnej červenej fólie
</t>
    </r>
    <r>
      <rPr>
        <i/>
        <sz val="12"/>
        <color indexed="8"/>
        <rFont val="Times New Roman"/>
        <family val="1"/>
        <charset val="238"/>
      </rPr>
      <t>Manual excavation of the cable trench 30x60cm including warning red film</t>
    </r>
  </si>
  <si>
    <r>
      <t xml:space="preserve">Spätné ručné zahádzanie káblovej ryhy aj s úpravou terénu
</t>
    </r>
    <r>
      <rPr>
        <i/>
        <sz val="12"/>
        <color indexed="8"/>
        <rFont val="Times New Roman"/>
        <family val="1"/>
        <charset val="238"/>
      </rPr>
      <t>Manual backfilling of the cable trench, including surface finish</t>
    </r>
  </si>
  <si>
    <r>
      <t xml:space="preserve">Premeranie trasy  (Rezerva)
</t>
    </r>
    <r>
      <rPr>
        <i/>
        <sz val="12"/>
        <color indexed="8"/>
        <rFont val="Times New Roman"/>
        <family val="1"/>
        <charset val="238"/>
      </rPr>
      <t>Route measurement (Reserve)</t>
    </r>
  </si>
  <si>
    <r>
      <t xml:space="preserve">Zvar optického vlákna, vystavenie protokolu
</t>
    </r>
    <r>
      <rPr>
        <i/>
        <sz val="12"/>
        <color indexed="8"/>
        <rFont val="Times New Roman"/>
        <family val="1"/>
        <charset val="238"/>
      </rPr>
      <t>Welding of optical fibre, issuance of protocol</t>
    </r>
  </si>
  <si>
    <r>
      <t xml:space="preserve">Vytvarovanie a upevnenie oceľovej trubky na vývodový portál
</t>
    </r>
    <r>
      <rPr>
        <i/>
        <sz val="12"/>
        <color indexed="8"/>
        <rFont val="Times New Roman"/>
        <family val="1"/>
        <charset val="238"/>
      </rPr>
      <t>Shaping and attachment of steel pipe to the outlet portal</t>
    </r>
  </si>
  <si>
    <r>
      <t xml:space="preserve">Úprava pomocnej konštrukcie
</t>
    </r>
    <r>
      <rPr>
        <i/>
        <sz val="12"/>
        <color indexed="8"/>
        <rFont val="Times New Roman"/>
        <family val="1"/>
        <charset val="238"/>
      </rPr>
      <t>Modification of auxiliary structure</t>
    </r>
  </si>
  <si>
    <r>
      <t xml:space="preserve">Prieraz do káblového kanála Ø cca 5cm
</t>
    </r>
    <r>
      <rPr>
        <i/>
        <sz val="12"/>
        <color indexed="8"/>
        <rFont val="Times New Roman"/>
        <family val="1"/>
        <charset val="238"/>
      </rPr>
      <t>Puncture into the cable duct Ø approx 5cm</t>
    </r>
  </si>
  <si>
    <r>
      <t xml:space="preserve">Ochrana vstupného otvoru proti vnikaniu vody
</t>
    </r>
    <r>
      <rPr>
        <i/>
        <sz val="12"/>
        <color indexed="8"/>
        <rFont val="Times New Roman"/>
        <family val="1"/>
        <charset val="238"/>
      </rPr>
      <t>Protection of the inlet opening against ingress of water</t>
    </r>
  </si>
  <si>
    <r>
      <t xml:space="preserve">Zatiahnutie trubiek do káblového kanála
</t>
    </r>
    <r>
      <rPr>
        <i/>
        <sz val="12"/>
        <color indexed="8"/>
        <rFont val="Times New Roman"/>
        <family val="1"/>
        <charset val="238"/>
      </rPr>
      <t>Pulling of the tubes to the cable duct</t>
    </r>
  </si>
  <si>
    <r>
      <t xml:space="preserve">Uloženie trubiek na káblové lavičky
</t>
    </r>
    <r>
      <rPr>
        <i/>
        <sz val="12"/>
        <color indexed="8"/>
        <rFont val="Times New Roman"/>
        <family val="1"/>
        <charset val="238"/>
      </rPr>
      <t xml:space="preserve">Attachment of tubes to cable trays    </t>
    </r>
  </si>
  <si>
    <r>
      <t xml:space="preserve">Prerušenie trubky na zaťahovanie optického kábla
</t>
    </r>
    <r>
      <rPr>
        <i/>
        <sz val="12"/>
        <color indexed="8"/>
        <rFont val="Times New Roman"/>
        <family val="1"/>
        <charset val="238"/>
      </rPr>
      <t>Tube interruption for pulling in the optical cable</t>
    </r>
  </si>
  <si>
    <r>
      <t xml:space="preserve">Zatiahnutie optického kábla do oceľovej chráničky
</t>
    </r>
    <r>
      <rPr>
        <i/>
        <sz val="12"/>
        <color indexed="8"/>
        <rFont val="Times New Roman"/>
        <family val="1"/>
        <charset val="238"/>
      </rPr>
      <t>Pulling of the optical cable inside the steel sleeve</t>
    </r>
  </si>
  <si>
    <r>
      <t xml:space="preserve">Zatiahnutie optického kábla do LDPE trubky
</t>
    </r>
    <r>
      <rPr>
        <i/>
        <sz val="12"/>
        <color indexed="8"/>
        <rFont val="Times New Roman"/>
        <family val="1"/>
        <charset val="238"/>
      </rPr>
      <t>Pulling of the optical cable to LDPE tube</t>
    </r>
  </si>
  <si>
    <r>
      <t xml:space="preserve">Zatiahnutie optického kábla do elektroinštalačnej rúrky
</t>
    </r>
    <r>
      <rPr>
        <i/>
        <sz val="12"/>
        <color indexed="8"/>
        <rFont val="Times New Roman"/>
        <family val="1"/>
        <charset val="238"/>
      </rPr>
      <t>Pulling of the optical cable to the electrical wiring pipe</t>
    </r>
  </si>
  <si>
    <r>
      <t xml:space="preserve">Montáž priechodky Jackmoon
</t>
    </r>
    <r>
      <rPr>
        <i/>
        <sz val="12"/>
        <color indexed="8"/>
        <rFont val="Times New Roman"/>
        <family val="1"/>
        <charset val="238"/>
      </rPr>
      <t xml:space="preserve">Assembly of Jackmoon bushing </t>
    </r>
  </si>
  <si>
    <r>
      <t xml:space="preserve">Inštalácia káblového kríža
</t>
    </r>
    <r>
      <rPr>
        <i/>
        <sz val="12"/>
        <color indexed="8"/>
        <rFont val="Times New Roman"/>
        <family val="1"/>
        <charset val="238"/>
      </rPr>
      <t>Cable cross installation</t>
    </r>
  </si>
  <si>
    <r>
      <t xml:space="preserve">Natočenie 15m optického kábla na káblový kríž
</t>
    </r>
    <r>
      <rPr>
        <i/>
        <sz val="12"/>
        <color indexed="8"/>
        <rFont val="Times New Roman"/>
        <family val="1"/>
        <charset val="238"/>
      </rPr>
      <t>Coiling of 15m optical cable to the cable cross</t>
    </r>
  </si>
  <si>
    <r>
      <t xml:space="preserve">Dokončovacie práce
</t>
    </r>
    <r>
      <rPr>
        <i/>
        <sz val="12"/>
        <color indexed="8"/>
        <rFont val="Times New Roman"/>
        <family val="1"/>
        <charset val="238"/>
      </rPr>
      <t>Finishing work</t>
    </r>
  </si>
  <si>
    <r>
      <t xml:space="preserve">Ochranná trubka LDPE Ø40/33mm, červená farba, zaťahovacie lanko
</t>
    </r>
    <r>
      <rPr>
        <i/>
        <sz val="12"/>
        <color indexed="8"/>
        <rFont val="Times New Roman"/>
        <family val="1"/>
        <charset val="238"/>
      </rPr>
      <t>LDPE protective tube Ø40/33mm, red colour, pull-in wire</t>
    </r>
  </si>
  <si>
    <r>
      <t xml:space="preserve">Elektroinštalačná rúrka ICTA 651 220, Ø20/14 mm
</t>
    </r>
    <r>
      <rPr>
        <i/>
        <sz val="12"/>
        <color indexed="8"/>
        <rFont val="Times New Roman"/>
        <family val="1"/>
        <charset val="238"/>
      </rPr>
      <t>ICTA 651 220 electrical wiring pipe, Ø20/14 mm</t>
    </r>
  </si>
  <si>
    <r>
      <t xml:space="preserve">Ochrana zvaru SO924A – 60 mm
</t>
    </r>
    <r>
      <rPr>
        <i/>
        <sz val="12"/>
        <color indexed="8"/>
        <rFont val="Times New Roman"/>
        <family val="1"/>
        <charset val="238"/>
      </rPr>
      <t>Weld sleeve SO924A – 60 mm</t>
    </r>
  </si>
  <si>
    <r>
      <t xml:space="preserve">Spojka plastová Plasson 40 mm
</t>
    </r>
    <r>
      <rPr>
        <i/>
        <sz val="12"/>
        <color indexed="8"/>
        <rFont val="Times New Roman"/>
        <family val="1"/>
        <charset val="238"/>
      </rPr>
      <t>Plasson plastic connector 40 mm</t>
    </r>
  </si>
  <si>
    <r>
      <t xml:space="preserve">Priechodka Jackmoon 40 mm
</t>
    </r>
    <r>
      <rPr>
        <i/>
        <sz val="12"/>
        <color indexed="8"/>
        <rFont val="Times New Roman"/>
        <family val="1"/>
        <charset val="238"/>
      </rPr>
      <t>Jackmoon bushing 40 mm</t>
    </r>
  </si>
  <si>
    <r>
      <t xml:space="preserve">Plastový box s káblovým krížom pre 15m rezervy ZOK
</t>
    </r>
    <r>
      <rPr>
        <i/>
        <sz val="12"/>
        <color indexed="8"/>
        <rFont val="Times New Roman"/>
        <family val="1"/>
        <charset val="238"/>
      </rPr>
      <t>Plastic box with cable cross for 15m reserve of OPGW</t>
    </r>
  </si>
  <si>
    <r>
      <t xml:space="preserve">Ochranná oceľová pozinkovaná rúra
</t>
    </r>
    <r>
      <rPr>
        <i/>
        <sz val="12"/>
        <color indexed="8"/>
        <rFont val="Times New Roman"/>
        <family val="1"/>
        <charset val="238"/>
      </rPr>
      <t>Protective galvanised steel pipe</t>
    </r>
  </si>
  <si>
    <r>
      <t xml:space="preserve">Príchytka na uchytenie oceľovej trubky na stožiar vývodového portálu
</t>
    </r>
    <r>
      <rPr>
        <i/>
        <sz val="12"/>
        <color indexed="8"/>
        <rFont val="Times New Roman"/>
        <family val="1"/>
        <charset val="238"/>
      </rPr>
      <t>Clip for attaching the steel tube to the outlet portal tower</t>
    </r>
  </si>
  <si>
    <r>
      <t xml:space="preserve">Oceľová pásovina 50x5mm
</t>
    </r>
    <r>
      <rPr>
        <i/>
        <sz val="12"/>
        <color indexed="8"/>
        <rFont val="Times New Roman"/>
        <family val="1"/>
        <charset val="238"/>
      </rPr>
      <t xml:space="preserve"> Steel strip 50x5mm</t>
    </r>
  </si>
  <si>
    <r>
      <t xml:space="preserve">Skrutka oceľová M8
</t>
    </r>
    <r>
      <rPr>
        <i/>
        <sz val="12"/>
        <color indexed="8"/>
        <rFont val="Times New Roman"/>
        <family val="1"/>
        <charset val="238"/>
      </rPr>
      <t>Steel screw M8</t>
    </r>
  </si>
  <si>
    <r>
      <t xml:space="preserve">Matka Oceľová M8 
</t>
    </r>
    <r>
      <rPr>
        <i/>
        <sz val="12"/>
        <color indexed="8"/>
        <rFont val="Times New Roman"/>
        <family val="1"/>
        <charset val="238"/>
      </rPr>
      <t>Steel nut M8</t>
    </r>
  </si>
  <si>
    <r>
      <t xml:space="preserve">Káblová príchytka (SONAP) pre Ø29-40mm
</t>
    </r>
    <r>
      <rPr>
        <i/>
        <sz val="12"/>
        <color indexed="8"/>
        <rFont val="Times New Roman"/>
        <family val="1"/>
        <charset val="238"/>
      </rPr>
      <t>Cable clip (SONAP) for Ø29-40mm</t>
    </r>
  </si>
  <si>
    <r>
      <t xml:space="preserve">Teplom zmrštiteľná hadica TZH 2/42/16 s lepidlom
</t>
    </r>
    <r>
      <rPr>
        <i/>
        <sz val="12"/>
        <color indexed="8"/>
        <rFont val="Times New Roman"/>
        <family val="1"/>
        <charset val="238"/>
      </rPr>
      <t>Heat shrink tube TZH 2/42/16 with glue</t>
    </r>
  </si>
  <si>
    <r>
      <t xml:space="preserve">Viazač plastový, upevňovacia páska dĺžky 300mm
</t>
    </r>
    <r>
      <rPr>
        <i/>
        <sz val="12"/>
        <color indexed="8"/>
        <rFont val="Times New Roman"/>
        <family val="1"/>
        <charset val="238"/>
      </rPr>
      <t>Plastic binder, fastening tape of 300mm length</t>
    </r>
  </si>
  <si>
    <r>
      <t xml:space="preserve">Vodotesný tmel
</t>
    </r>
    <r>
      <rPr>
        <i/>
        <sz val="12"/>
        <color indexed="8"/>
        <rFont val="Times New Roman"/>
        <family val="1"/>
        <charset val="238"/>
      </rPr>
      <t>Waterproof sealant</t>
    </r>
  </si>
  <si>
    <r>
      <t xml:space="preserve">Elektroinštalačná lišta LE 30/30
</t>
    </r>
    <r>
      <rPr>
        <i/>
        <sz val="12"/>
        <color indexed="8"/>
        <rFont val="Times New Roman"/>
        <family val="1"/>
        <charset val="238"/>
      </rPr>
      <t>Electric wiring strip LE 30/30</t>
    </r>
  </si>
  <si>
    <r>
      <t xml:space="preserve">Hmoždinka 8mm
</t>
    </r>
    <r>
      <rPr>
        <i/>
        <sz val="12"/>
        <color indexed="8"/>
        <rFont val="Times New Roman"/>
        <family val="1"/>
        <charset val="238"/>
      </rPr>
      <t>Fastener 8mm</t>
    </r>
  </si>
  <si>
    <r>
      <t xml:space="preserve">Vrut do dreva 3x30
</t>
    </r>
    <r>
      <rPr>
        <i/>
        <sz val="12"/>
        <color indexed="8"/>
        <rFont val="Times New Roman"/>
        <family val="1"/>
        <charset val="238"/>
      </rPr>
      <t>Wood screw 3x30</t>
    </r>
  </si>
  <si>
    <r>
      <t xml:space="preserve">Nobasil (balík)
</t>
    </r>
    <r>
      <rPr>
        <i/>
        <sz val="12"/>
        <color indexed="8"/>
        <rFont val="Times New Roman"/>
        <family val="1"/>
        <charset val="238"/>
      </rPr>
      <t>Nobasil (pack)</t>
    </r>
  </si>
  <si>
    <r>
      <t xml:space="preserve">Sadra (1 kg)
</t>
    </r>
    <r>
      <rPr>
        <i/>
        <sz val="12"/>
        <color indexed="8"/>
        <rFont val="Times New Roman"/>
        <family val="1"/>
        <charset val="238"/>
      </rPr>
      <t>Plaster (1 kg)</t>
    </r>
  </si>
  <si>
    <r>
      <rPr>
        <sz val="12"/>
        <color indexed="17"/>
        <rFont val="Times New Roman"/>
        <family val="1"/>
        <charset val="238"/>
      </rPr>
      <t xml:space="preserve">SLOVENSKÁ ELEKTRIZAČNÁ           
PRENOSOVÁ SÚSTAVA, a.s.  </t>
    </r>
    <r>
      <rPr>
        <sz val="12"/>
        <color indexed="8"/>
        <rFont val="Times New Roman"/>
        <family val="1"/>
        <charset val="238"/>
      </rPr>
      <t xml:space="preserve">        
Mlynské nivy 59/A          
824 84 BRATISLAVA</t>
    </r>
  </si>
  <si>
    <r>
      <rPr>
        <b/>
        <sz val="12"/>
        <color indexed="8"/>
        <rFont val="Times New Roman"/>
        <family val="1"/>
        <charset val="238"/>
      </rPr>
      <t>Stavba: E.:  2. Stavba - 2x400 kV vedenie ESt Rimavská Sobota - št. hranica Slovenská republika - Maďarsko
Structure: E.: Prooject No. 2 - 2x400 kV OHL Rim. Sobota - Slovak / Hungarian state border</t>
    </r>
    <r>
      <rPr>
        <b/>
        <i/>
        <sz val="12"/>
        <color indexed="8"/>
        <rFont val="Times New Roman"/>
        <family val="1"/>
        <charset val="238"/>
      </rPr>
      <t xml:space="preserve">
</t>
    </r>
  </si>
  <si>
    <t>Stavebný objekt: E. SO 03: 36 vláknový Úložný optický kábel pole č.1 V427 ESt Rim. Sobota</t>
  </si>
  <si>
    <t>Structural object: SO 03: 36 fibers optical storage cable to array no. 1 in ESt. Rim. Sobota</t>
  </si>
  <si>
    <r>
      <t>Celkom (riadky I, II, III) 
T</t>
    </r>
    <r>
      <rPr>
        <b/>
        <i/>
        <sz val="16"/>
        <color indexed="8"/>
        <rFont val="Times New Roman"/>
        <family val="1"/>
        <charset val="238"/>
      </rPr>
      <t>otal   (rows I, II, III)</t>
    </r>
  </si>
  <si>
    <r>
      <rPr>
        <u/>
        <sz val="12"/>
        <color indexed="8"/>
        <rFont val="Times New Roman"/>
        <family val="1"/>
        <charset val="238"/>
      </rPr>
      <t>Dokumentácia skutočného vyhotovenia</t>
    </r>
    <r>
      <rPr>
        <sz val="12"/>
        <color indexed="8"/>
        <rFont val="Times New Roman"/>
        <family val="1"/>
        <charset val="238"/>
      </rPr>
      <t xml:space="preserve">
5 ks
</t>
    </r>
    <r>
      <rPr>
        <i/>
        <u/>
        <sz val="12"/>
        <color indexed="8"/>
        <rFont val="Times New Roman"/>
        <family val="1"/>
        <charset val="238"/>
      </rPr>
      <t>As built documentation</t>
    </r>
    <r>
      <rPr>
        <i/>
        <sz val="12"/>
        <color indexed="8"/>
        <rFont val="Times New Roman"/>
        <family val="1"/>
        <charset val="238"/>
      </rPr>
      <t xml:space="preserve">
5 pcs</t>
    </r>
  </si>
  <si>
    <r>
      <rPr>
        <u/>
        <sz val="12"/>
        <color indexed="8"/>
        <rFont val="Times New Roman"/>
        <family val="1"/>
        <charset val="238"/>
      </rPr>
      <t>Dokumentácia pre realizáciu stavby</t>
    </r>
    <r>
      <rPr>
        <sz val="12"/>
        <color indexed="8"/>
        <rFont val="Times New Roman"/>
        <family val="1"/>
        <charset val="238"/>
      </rPr>
      <t xml:space="preserve">
10 ks Dokumentácia, jej prerokovanie v priebehu a v závere prác s dotknutými orgánmi a organizáciami vrátane úradného overenia oprávnenou právnickou organizáciou v SR (napr. Technická inšpekcia)
</t>
    </r>
    <r>
      <rPr>
        <i/>
        <u/>
        <sz val="12"/>
        <color indexed="8"/>
        <rFont val="Times New Roman"/>
        <family val="1"/>
        <charset val="238"/>
      </rPr>
      <t>Detail implementation design</t>
    </r>
    <r>
      <rPr>
        <i/>
        <sz val="12"/>
        <color indexed="8"/>
        <rFont val="Times New Roman"/>
        <family val="1"/>
        <charset val="238"/>
      </rPr>
      <t xml:space="preserve">
10 pcs. Documentation and its negotiation with the concerned authorities and organizations during and at the end of design works including legalization by authorised organization in Slovakia (e.g. Technická inšpekcia)</t>
    </r>
  </si>
  <si>
    <t>VÝKAZ VÝMER                          
BILL OF QUANTITIES</t>
  </si>
  <si>
    <r>
      <rPr>
        <sz val="12"/>
        <color indexed="17"/>
        <rFont val="Times New Roman"/>
        <family val="1"/>
        <charset val="238"/>
      </rPr>
      <t xml:space="preserve">SLOVENSKÁ ELEKTRIZAČNÁ           
PRENOSOVÁ SÚSTAVA, a.s.  </t>
    </r>
    <r>
      <rPr>
        <sz val="12"/>
        <color indexed="8"/>
        <rFont val="Times New Roman"/>
        <family val="1"/>
        <charset val="238"/>
      </rPr>
      <t xml:space="preserve">        
Mlynské nivy 59/A          
824 84 BRATISLAVA </t>
    </r>
  </si>
  <si>
    <r>
      <rPr>
        <b/>
        <sz val="12"/>
        <color indexed="8"/>
        <rFont val="Times New Roman"/>
        <family val="1"/>
        <charset val="238"/>
      </rPr>
      <t>Stavba: E.:  2. Stavba - 2x400 kV vedenie ESt Rimavská Sobota - št. hranica Slovenská republika - Maďarsko</t>
    </r>
    <r>
      <rPr>
        <b/>
        <i/>
        <sz val="12"/>
        <color indexed="8"/>
        <rFont val="Times New Roman"/>
        <family val="1"/>
        <charset val="238"/>
      </rPr>
      <t xml:space="preserve">
Structure: E.: Prooject No. 2 - 2x400 kV OHL Rim. Sobota - Slovak / Hungarian state border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</si>
</sst>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K_č_-;\-* #,##0\ _K_č_-;_-* &quot;-&quot;\ _K_č_-;_-@_-"/>
    <numFmt numFmtId="165" formatCode="#,##0.00\ &quot;€&quot;"/>
    <numFmt numFmtId="166" formatCode="0.000"/>
  </numFmts>
  <fonts count="25" x14ac:knownFonts="1"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name val="Arial Narrow"/>
      <family val="2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i/>
      <u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indexed="17"/>
      <name val="Times New Roman"/>
      <family val="1"/>
      <charset val="238"/>
    </font>
    <font>
      <b/>
      <i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i/>
      <sz val="16"/>
      <color indexed="8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5" fillId="0" borderId="0" applyAlignment="0"/>
  </cellStyleXfs>
  <cellXfs count="12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7" fillId="0" borderId="1" xfId="3" applyNumberFormat="1" applyFont="1" applyBorder="1" applyAlignment="1" applyProtection="1">
      <alignment vertical="center"/>
    </xf>
    <xf numFmtId="49" fontId="7" fillId="0" borderId="1" xfId="3" applyNumberFormat="1" applyFont="1" applyBorder="1" applyAlignment="1" applyProtection="1">
      <alignment vertical="center" wrapText="1"/>
    </xf>
    <xf numFmtId="0" fontId="6" fillId="0" borderId="0" xfId="0" applyFont="1"/>
    <xf numFmtId="0" fontId="6" fillId="0" borderId="2" xfId="0" applyFont="1" applyBorder="1"/>
    <xf numFmtId="0" fontId="6" fillId="0" borderId="13" xfId="0" applyFont="1" applyBorder="1"/>
    <xf numFmtId="0" fontId="6" fillId="0" borderId="18" xfId="0" applyFont="1" applyBorder="1"/>
    <xf numFmtId="0" fontId="6" fillId="0" borderId="0" xfId="0" applyFont="1" applyBorder="1"/>
    <xf numFmtId="49" fontId="15" fillId="0" borderId="2" xfId="0" applyNumberFormat="1" applyFont="1" applyBorder="1" applyAlignment="1">
      <alignment horizontal="center" vertical="center"/>
    </xf>
    <xf numFmtId="0" fontId="6" fillId="0" borderId="16" xfId="0" applyFont="1" applyBorder="1"/>
    <xf numFmtId="0" fontId="6" fillId="0" borderId="1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14" xfId="0" applyFont="1" applyBorder="1"/>
    <xf numFmtId="0" fontId="6" fillId="0" borderId="15" xfId="0" applyFont="1" applyBorder="1"/>
    <xf numFmtId="165" fontId="22" fillId="0" borderId="5" xfId="7" applyNumberFormat="1" applyFont="1" applyFill="1" applyBorder="1" applyAlignment="1">
      <alignment vertical="center"/>
    </xf>
    <xf numFmtId="165" fontId="19" fillId="0" borderId="24" xfId="7" applyNumberFormat="1" applyFont="1" applyFill="1" applyBorder="1" applyAlignment="1">
      <alignment vertical="center"/>
    </xf>
    <xf numFmtId="0" fontId="6" fillId="0" borderId="27" xfId="0" applyFont="1" applyBorder="1" applyAlignment="1">
      <alignment horizontal="center" vertical="center" wrapText="1"/>
    </xf>
    <xf numFmtId="165" fontId="16" fillId="0" borderId="24" xfId="7" applyNumberFormat="1" applyFont="1" applyFill="1" applyBorder="1" applyAlignment="1">
      <alignment vertical="center"/>
    </xf>
    <xf numFmtId="49" fontId="15" fillId="0" borderId="20" xfId="0" applyNumberFormat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165" fontId="6" fillId="0" borderId="44" xfId="0" applyNumberFormat="1" applyFont="1" applyBorder="1" applyAlignment="1">
      <alignment horizontal="right" vertical="center"/>
    </xf>
    <xf numFmtId="165" fontId="16" fillId="0" borderId="5" xfId="7" applyNumberFormat="1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165" fontId="19" fillId="0" borderId="17" xfId="7" applyNumberFormat="1" applyFont="1" applyFill="1" applyBorder="1" applyAlignment="1">
      <alignment vertical="center"/>
    </xf>
    <xf numFmtId="165" fontId="10" fillId="0" borderId="48" xfId="7" applyNumberFormat="1" applyFont="1" applyFill="1" applyBorder="1" applyAlignment="1">
      <alignment vertical="center"/>
    </xf>
    <xf numFmtId="165" fontId="6" fillId="0" borderId="22" xfId="0" applyNumberFormat="1" applyFont="1" applyBorder="1" applyAlignment="1">
      <alignment horizontal="right" vertical="center"/>
    </xf>
    <xf numFmtId="165" fontId="10" fillId="0" borderId="51" xfId="7" applyNumberFormat="1" applyFont="1" applyFill="1" applyBorder="1" applyAlignment="1">
      <alignment vertical="center"/>
    </xf>
    <xf numFmtId="165" fontId="6" fillId="4" borderId="42" xfId="3" applyNumberFormat="1" applyFont="1" applyFill="1" applyBorder="1" applyAlignment="1" applyProtection="1">
      <alignment horizontal="right" vertical="center"/>
      <protection locked="0"/>
    </xf>
    <xf numFmtId="165" fontId="6" fillId="4" borderId="4" xfId="3" applyNumberFormat="1" applyFont="1" applyFill="1" applyBorder="1" applyAlignment="1" applyProtection="1">
      <alignment horizontal="right" vertical="center"/>
      <protection locked="0"/>
    </xf>
    <xf numFmtId="165" fontId="6" fillId="4" borderId="25" xfId="3" applyNumberFormat="1" applyFont="1" applyFill="1" applyBorder="1" applyAlignment="1" applyProtection="1">
      <alignment horizontal="right" vertical="center"/>
      <protection locked="0"/>
    </xf>
    <xf numFmtId="165" fontId="6" fillId="4" borderId="9" xfId="3" applyNumberFormat="1" applyFont="1" applyFill="1" applyBorder="1" applyAlignment="1" applyProtection="1">
      <alignment horizontal="right" vertical="center"/>
      <protection locked="0"/>
    </xf>
    <xf numFmtId="49" fontId="7" fillId="0" borderId="1" xfId="3" applyNumberFormat="1" applyFont="1" applyBorder="1" applyAlignment="1" applyProtection="1">
      <alignment horizontal="left" vertical="center" wrapText="1"/>
    </xf>
    <xf numFmtId="165" fontId="6" fillId="4" borderId="49" xfId="0" applyNumberFormat="1" applyFont="1" applyFill="1" applyBorder="1" applyAlignment="1" applyProtection="1">
      <alignment horizontal="right" vertical="center"/>
      <protection locked="0"/>
    </xf>
    <xf numFmtId="165" fontId="6" fillId="4" borderId="17" xfId="0" applyNumberFormat="1" applyFont="1" applyFill="1" applyBorder="1" applyAlignment="1" applyProtection="1">
      <alignment horizontal="right" vertical="center"/>
      <protection locked="0"/>
    </xf>
    <xf numFmtId="165" fontId="6" fillId="4" borderId="50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0" xfId="0" applyFont="1" applyBorder="1" applyProtection="1"/>
    <xf numFmtId="0" fontId="9" fillId="0" borderId="0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2" borderId="38" xfId="0" applyFont="1" applyFill="1" applyBorder="1" applyAlignment="1" applyProtection="1">
      <alignment horizontal="center" vertical="center" wrapText="1"/>
    </xf>
    <xf numFmtId="0" fontId="6" fillId="2" borderId="39" xfId="0" applyFont="1" applyFill="1" applyBorder="1" applyAlignment="1" applyProtection="1">
      <alignment horizontal="center" vertical="center" wrapText="1"/>
    </xf>
    <xf numFmtId="0" fontId="6" fillId="2" borderId="40" xfId="0" applyFont="1" applyFill="1" applyBorder="1" applyAlignment="1" applyProtection="1">
      <alignment horizontal="center" vertical="center" wrapText="1"/>
    </xf>
    <xf numFmtId="0" fontId="6" fillId="2" borderId="41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4" fontId="6" fillId="0" borderId="9" xfId="0" applyNumberFormat="1" applyFont="1" applyBorder="1" applyAlignment="1" applyProtection="1">
      <alignment horizontal="center" vertical="center"/>
    </xf>
    <xf numFmtId="165" fontId="6" fillId="0" borderId="43" xfId="3" applyNumberFormat="1" applyFont="1" applyFill="1" applyBorder="1" applyAlignment="1" applyProtection="1">
      <alignment horizontal="right" vertical="center"/>
    </xf>
    <xf numFmtId="0" fontId="6" fillId="3" borderId="6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 wrapText="1"/>
    </xf>
    <xf numFmtId="4" fontId="6" fillId="0" borderId="4" xfId="0" applyNumberFormat="1" applyFont="1" applyBorder="1" applyAlignment="1" applyProtection="1">
      <alignment horizontal="center" vertical="center"/>
    </xf>
    <xf numFmtId="165" fontId="6" fillId="0" borderId="12" xfId="3" applyNumberFormat="1" applyFont="1" applyFill="1" applyBorder="1" applyAlignment="1" applyProtection="1">
      <alignment horizontal="right" vertical="center"/>
    </xf>
    <xf numFmtId="0" fontId="6" fillId="3" borderId="7" xfId="0" applyFont="1" applyFill="1" applyBorder="1" applyAlignment="1" applyProtection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3" borderId="45" xfId="0" applyFont="1" applyFill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vertical="center" wrapText="1"/>
    </xf>
    <xf numFmtId="0" fontId="6" fillId="0" borderId="25" xfId="0" applyFont="1" applyBorder="1" applyAlignment="1" applyProtection="1">
      <alignment horizontal="center" vertical="center" wrapText="1"/>
    </xf>
    <xf numFmtId="3" fontId="6" fillId="0" borderId="25" xfId="0" applyNumberFormat="1" applyFont="1" applyBorder="1" applyAlignment="1" applyProtection="1">
      <alignment horizontal="center" vertical="center"/>
    </xf>
    <xf numFmtId="165" fontId="6" fillId="0" borderId="26" xfId="3" applyNumberFormat="1" applyFont="1" applyFill="1" applyBorder="1" applyAlignment="1" applyProtection="1">
      <alignment horizontal="right" vertical="center"/>
    </xf>
    <xf numFmtId="165" fontId="7" fillId="0" borderId="12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/>
    </xf>
    <xf numFmtId="0" fontId="6" fillId="2" borderId="52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/>
    </xf>
    <xf numFmtId="0" fontId="23" fillId="0" borderId="9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horizontal="center" vertical="center" wrapText="1"/>
    </xf>
    <xf numFmtId="1" fontId="6" fillId="0" borderId="9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166" fontId="6" fillId="0" borderId="4" xfId="0" applyNumberFormat="1" applyFont="1" applyBorder="1" applyAlignment="1" applyProtection="1">
      <alignment horizontal="center" vertical="center"/>
    </xf>
    <xf numFmtId="1" fontId="6" fillId="0" borderId="4" xfId="0" applyNumberFormat="1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1" fontId="6" fillId="0" borderId="25" xfId="0" applyNumberFormat="1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 wrapText="1"/>
    </xf>
    <xf numFmtId="165" fontId="6" fillId="0" borderId="37" xfId="3" applyNumberFormat="1" applyFont="1" applyFill="1" applyBorder="1" applyAlignment="1" applyProtection="1">
      <alignment horizontal="right" vertical="center"/>
    </xf>
    <xf numFmtId="2" fontId="6" fillId="0" borderId="4" xfId="0" applyNumberFormat="1" applyFont="1" applyBorder="1" applyAlignment="1" applyProtection="1">
      <alignment horizontal="center" vertical="center"/>
    </xf>
    <xf numFmtId="0" fontId="6" fillId="0" borderId="16" xfId="0" applyFont="1" applyBorder="1" applyAlignment="1">
      <alignment horizontal="left" wrapText="1"/>
    </xf>
    <xf numFmtId="0" fontId="6" fillId="0" borderId="16" xfId="0" applyFont="1" applyBorder="1" applyAlignment="1">
      <alignment horizontal="left"/>
    </xf>
    <xf numFmtId="49" fontId="8" fillId="0" borderId="1" xfId="3" applyNumberFormat="1" applyFont="1" applyBorder="1" applyAlignment="1" applyProtection="1">
      <alignment horizontal="left" vertical="top" wrapText="1"/>
    </xf>
    <xf numFmtId="49" fontId="16" fillId="0" borderId="30" xfId="7" applyNumberFormat="1" applyFont="1" applyFill="1" applyBorder="1" applyAlignment="1">
      <alignment horizontal="left" vertical="center" wrapText="1"/>
    </xf>
    <xf numFmtId="49" fontId="16" fillId="0" borderId="31" xfId="7" applyNumberFormat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right" vertical="center" wrapText="1"/>
    </xf>
    <xf numFmtId="49" fontId="16" fillId="0" borderId="21" xfId="7" applyNumberFormat="1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49" fontId="10" fillId="0" borderId="16" xfId="7" applyNumberFormat="1" applyFont="1" applyFill="1" applyBorder="1" applyAlignment="1">
      <alignment horizontal="left" vertical="center" wrapText="1"/>
    </xf>
    <xf numFmtId="0" fontId="20" fillId="0" borderId="21" xfId="0" applyFont="1" applyBorder="1" applyAlignment="1">
      <alignment horizontal="right" vertical="center" wrapText="1"/>
    </xf>
    <xf numFmtId="0" fontId="20" fillId="0" borderId="29" xfId="0" applyFont="1" applyBorder="1" applyAlignment="1">
      <alignment horizontal="right" vertical="center" wrapText="1"/>
    </xf>
    <xf numFmtId="49" fontId="7" fillId="0" borderId="1" xfId="3" applyNumberFormat="1" applyFont="1" applyBorder="1" applyAlignment="1" applyProtection="1">
      <alignment horizontal="left" vertical="center" wrapText="1"/>
    </xf>
    <xf numFmtId="49" fontId="8" fillId="0" borderId="1" xfId="3" applyNumberFormat="1" applyFont="1" applyBorder="1" applyAlignment="1" applyProtection="1">
      <alignment horizontal="righ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49" fontId="16" fillId="0" borderId="46" xfId="7" applyNumberFormat="1" applyFont="1" applyFill="1" applyBorder="1" applyAlignment="1">
      <alignment horizontal="left" vertical="center" wrapText="1"/>
    </xf>
    <xf numFmtId="49" fontId="16" fillId="0" borderId="47" xfId="7" applyNumberFormat="1" applyFont="1" applyFill="1" applyBorder="1" applyAlignment="1">
      <alignment horizontal="left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34" xfId="0" applyFont="1" applyFill="1" applyBorder="1" applyAlignment="1" applyProtection="1">
      <alignment horizontal="center" vertical="center" wrapText="1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right" vertical="center" wrapText="1"/>
    </xf>
    <xf numFmtId="0" fontId="6" fillId="0" borderId="16" xfId="0" applyFont="1" applyBorder="1" applyAlignment="1" applyProtection="1">
      <alignment horizontal="left" vertical="center" wrapText="1"/>
    </xf>
    <xf numFmtId="0" fontId="6" fillId="0" borderId="16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right" vertical="center" wrapText="1"/>
    </xf>
    <xf numFmtId="0" fontId="6" fillId="0" borderId="14" xfId="0" applyFont="1" applyBorder="1" applyAlignment="1" applyProtection="1">
      <alignment horizontal="right" vertical="center" wrapText="1"/>
    </xf>
  </cellXfs>
  <cellStyles count="9">
    <cellStyle name="čárky [0]_List1" xfId="1"/>
    <cellStyle name="Normálna 2" xfId="2"/>
    <cellStyle name="Normálne" xfId="0" builtinId="0"/>
    <cellStyle name="normálne 2" xfId="3"/>
    <cellStyle name="Normálne 3" xfId="4"/>
    <cellStyle name="normální 2" xfId="5"/>
    <cellStyle name="normální_List1" xfId="6"/>
    <cellStyle name="normální_List2 2" xfId="7"/>
    <cellStyle name="tender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0</xdr:row>
      <xdr:rowOff>50800</xdr:rowOff>
    </xdr:from>
    <xdr:to>
      <xdr:col>4</xdr:col>
      <xdr:colOff>1568450</xdr:colOff>
      <xdr:row>0</xdr:row>
      <xdr:rowOff>736600</xdr:rowOff>
    </xdr:to>
    <xdr:pic>
      <xdr:nvPicPr>
        <xdr:cNvPr id="3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24" t="3226" r="5554" b="7259"/>
        <a:stretch>
          <a:fillRect/>
        </a:stretch>
      </xdr:blipFill>
      <xdr:spPr bwMode="auto">
        <a:xfrm>
          <a:off x="7823200" y="50800"/>
          <a:ext cx="1085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50800</xdr:colOff>
      <xdr:row>0</xdr:row>
      <xdr:rowOff>114300</xdr:rowOff>
    </xdr:from>
    <xdr:to>
      <xdr:col>5</xdr:col>
      <xdr:colOff>1136650</xdr:colOff>
      <xdr:row>0</xdr:row>
      <xdr:rowOff>800100</xdr:rowOff>
    </xdr:to>
    <xdr:pic>
      <xdr:nvPicPr>
        <xdr:cNvPr id="3122" name="Obrázo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24" t="3226" r="5554" b="7259"/>
        <a:stretch>
          <a:fillRect/>
        </a:stretch>
      </xdr:blipFill>
      <xdr:spPr bwMode="auto">
        <a:xfrm>
          <a:off x="7251700" y="114300"/>
          <a:ext cx="1085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</xdr:colOff>
      <xdr:row>0</xdr:row>
      <xdr:rowOff>76200</xdr:rowOff>
    </xdr:from>
    <xdr:to>
      <xdr:col>5</xdr:col>
      <xdr:colOff>1158875</xdr:colOff>
      <xdr:row>0</xdr:row>
      <xdr:rowOff>762000</xdr:rowOff>
    </xdr:to>
    <xdr:pic>
      <xdr:nvPicPr>
        <xdr:cNvPr id="4146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24" t="3226" r="5554" b="7259"/>
        <a:stretch>
          <a:fillRect/>
        </a:stretch>
      </xdr:blipFill>
      <xdr:spPr bwMode="auto">
        <a:xfrm>
          <a:off x="7175500" y="76200"/>
          <a:ext cx="10953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Zeros="0" view="pageBreakPreview" zoomScaleNormal="100" zoomScaleSheetLayoutView="100" workbookViewId="0">
      <selection activeCell="E8" sqref="E8"/>
    </sheetView>
  </sheetViews>
  <sheetFormatPr defaultColWidth="9.109375" defaultRowHeight="15.6" x14ac:dyDescent="0.3"/>
  <cols>
    <col min="1" max="1" width="6.5546875" style="7" customWidth="1"/>
    <col min="2" max="2" width="11.5546875" style="7" customWidth="1"/>
    <col min="3" max="3" width="75.5546875" style="7" customWidth="1"/>
    <col min="4" max="4" width="16.109375" style="7" customWidth="1"/>
    <col min="5" max="5" width="28.33203125" style="7" customWidth="1"/>
    <col min="6" max="16384" width="9.109375" style="7"/>
  </cols>
  <sheetData>
    <row r="1" spans="1:5" ht="65.25" customHeight="1" x14ac:dyDescent="0.3">
      <c r="A1" s="94" t="s">
        <v>83</v>
      </c>
      <c r="B1" s="95"/>
      <c r="C1" s="95"/>
      <c r="D1" s="13"/>
      <c r="E1" s="13"/>
    </row>
    <row r="2" spans="1:5" ht="32.25" customHeight="1" x14ac:dyDescent="0.3">
      <c r="A2" s="6"/>
      <c r="B2" s="114" t="s">
        <v>26</v>
      </c>
      <c r="C2" s="114"/>
      <c r="D2" s="5"/>
      <c r="E2" s="5"/>
    </row>
    <row r="3" spans="1:5" ht="62.25" customHeight="1" x14ac:dyDescent="0.3">
      <c r="A3" s="14"/>
      <c r="B3" s="96" t="s">
        <v>84</v>
      </c>
      <c r="C3" s="96"/>
      <c r="D3" s="115" t="s">
        <v>35</v>
      </c>
      <c r="E3" s="115"/>
    </row>
    <row r="4" spans="1:5" ht="20.100000000000001" customHeight="1" x14ac:dyDescent="0.3">
      <c r="A4" s="11"/>
      <c r="B4" s="3" t="s">
        <v>77</v>
      </c>
      <c r="C4" s="11"/>
      <c r="D4" s="99" t="s">
        <v>16</v>
      </c>
      <c r="E4" s="99"/>
    </row>
    <row r="5" spans="1:5" ht="20.100000000000001" customHeight="1" thickBot="1" x14ac:dyDescent="0.35">
      <c r="A5" s="11"/>
      <c r="B5" s="4" t="s">
        <v>78</v>
      </c>
      <c r="C5" s="11"/>
      <c r="D5" s="100"/>
      <c r="E5" s="100"/>
    </row>
    <row r="6" spans="1:5" ht="43.5" customHeight="1" thickBot="1" x14ac:dyDescent="0.35">
      <c r="A6" s="104" t="s">
        <v>82</v>
      </c>
      <c r="B6" s="105"/>
      <c r="C6" s="105"/>
      <c r="D6" s="105"/>
      <c r="E6" s="106"/>
    </row>
    <row r="7" spans="1:5" ht="42" customHeight="1" x14ac:dyDescent="0.3">
      <c r="A7" s="12" t="s">
        <v>10</v>
      </c>
      <c r="B7" s="97" t="s">
        <v>14</v>
      </c>
      <c r="C7" s="97"/>
      <c r="D7" s="98"/>
      <c r="E7" s="30">
        <f>E8+E9+E10</f>
        <v>0</v>
      </c>
    </row>
    <row r="8" spans="1:5" ht="136.5" customHeight="1" x14ac:dyDescent="0.3">
      <c r="A8" s="8"/>
      <c r="B8" s="1" t="s">
        <v>8</v>
      </c>
      <c r="C8" s="102" t="s">
        <v>81</v>
      </c>
      <c r="D8" s="103"/>
      <c r="E8" s="38"/>
    </row>
    <row r="9" spans="1:5" ht="70.5" customHeight="1" x14ac:dyDescent="0.3">
      <c r="A9" s="8"/>
      <c r="B9" s="1" t="s">
        <v>8</v>
      </c>
      <c r="C9" s="108" t="s">
        <v>28</v>
      </c>
      <c r="D9" s="109"/>
      <c r="E9" s="38"/>
    </row>
    <row r="10" spans="1:5" ht="72.75" customHeight="1" x14ac:dyDescent="0.3">
      <c r="A10" s="10"/>
      <c r="B10" s="22" t="s">
        <v>8</v>
      </c>
      <c r="C10" s="107" t="s">
        <v>80</v>
      </c>
      <c r="D10" s="110"/>
      <c r="E10" s="39"/>
    </row>
    <row r="11" spans="1:5" ht="9.75" customHeight="1" x14ac:dyDescent="0.3">
      <c r="A11" s="15"/>
      <c r="B11" s="25"/>
      <c r="C11" s="116"/>
      <c r="D11" s="116"/>
      <c r="E11" s="31"/>
    </row>
    <row r="12" spans="1:5" ht="42" customHeight="1" x14ac:dyDescent="0.3">
      <c r="A12" s="12" t="s">
        <v>12</v>
      </c>
      <c r="B12" s="119" t="s">
        <v>15</v>
      </c>
      <c r="C12" s="119"/>
      <c r="D12" s="120"/>
      <c r="E12" s="32">
        <f>E13</f>
        <v>0</v>
      </c>
    </row>
    <row r="13" spans="1:5" ht="105" customHeight="1" x14ac:dyDescent="0.3">
      <c r="A13" s="10"/>
      <c r="B13" s="22" t="s">
        <v>8</v>
      </c>
      <c r="C13" s="107" t="s">
        <v>0</v>
      </c>
      <c r="D13" s="107"/>
      <c r="E13" s="40"/>
    </row>
    <row r="14" spans="1:5" ht="9.75" customHeight="1" x14ac:dyDescent="0.3">
      <c r="A14" s="15"/>
      <c r="B14" s="25"/>
      <c r="C14" s="116"/>
      <c r="D14" s="116"/>
      <c r="E14" s="26"/>
    </row>
    <row r="15" spans="1:5" ht="47.25" customHeight="1" x14ac:dyDescent="0.3">
      <c r="A15" s="24" t="s">
        <v>11</v>
      </c>
      <c r="B15" s="101" t="s">
        <v>31</v>
      </c>
      <c r="C15" s="101"/>
      <c r="D15" s="101"/>
      <c r="E15" s="27">
        <f>E16</f>
        <v>0</v>
      </c>
    </row>
    <row r="16" spans="1:5" ht="34.5" customHeight="1" x14ac:dyDescent="0.3">
      <c r="A16" s="12" t="s">
        <v>32</v>
      </c>
      <c r="B16" s="111" t="s">
        <v>36</v>
      </c>
      <c r="C16" s="111"/>
      <c r="D16" s="111"/>
      <c r="E16" s="23">
        <f>E17+E18</f>
        <v>0</v>
      </c>
    </row>
    <row r="17" spans="1:5" ht="37.5" customHeight="1" x14ac:dyDescent="0.3">
      <c r="A17" s="2" t="s">
        <v>33</v>
      </c>
      <c r="B17" s="117" t="s">
        <v>29</v>
      </c>
      <c r="C17" s="117"/>
      <c r="D17" s="118"/>
      <c r="E17" s="21">
        <f>'03-01a'!F28</f>
        <v>0</v>
      </c>
    </row>
    <row r="18" spans="1:5" ht="37.5" customHeight="1" x14ac:dyDescent="0.3">
      <c r="A18" s="28" t="s">
        <v>34</v>
      </c>
      <c r="B18" s="107" t="s">
        <v>30</v>
      </c>
      <c r="C18" s="107"/>
      <c r="D18" s="110"/>
      <c r="E18" s="29">
        <f>'03-01b'!F32</f>
        <v>0</v>
      </c>
    </row>
    <row r="19" spans="1:5" ht="8.25" customHeight="1" x14ac:dyDescent="0.3">
      <c r="A19" s="15"/>
      <c r="B19" s="16"/>
      <c r="C19" s="16"/>
      <c r="D19" s="16"/>
      <c r="E19" s="17"/>
    </row>
    <row r="20" spans="1:5" ht="53.25" customHeight="1" x14ac:dyDescent="0.3">
      <c r="A20" s="15"/>
      <c r="B20" s="112" t="s">
        <v>79</v>
      </c>
      <c r="C20" s="112"/>
      <c r="D20" s="113"/>
      <c r="E20" s="20">
        <f>E7+E15+E12</f>
        <v>0</v>
      </c>
    </row>
    <row r="21" spans="1:5" ht="9" customHeight="1" thickBot="1" x14ac:dyDescent="0.35">
      <c r="A21" s="9"/>
      <c r="B21" s="18"/>
      <c r="C21" s="18"/>
      <c r="D21" s="18"/>
      <c r="E21" s="19"/>
    </row>
  </sheetData>
  <sheetProtection algorithmName="SHA-512" hashValue="LP5M8Dh6AUKaC8hptUS73mFIt1DZvZzFNXPbx+1fptst8ZeOyvSc3xKxGOHl+kP1Qb2F3m6XQw0DugvZtaafvQ==" saltValue="Z36HcD0cPIoXxRm/DspVkw==" spinCount="100000" sheet="1" objects="1" scenarios="1" selectLockedCells="1"/>
  <mergeCells count="19">
    <mergeCell ref="B16:D16"/>
    <mergeCell ref="B20:D20"/>
    <mergeCell ref="B2:C2"/>
    <mergeCell ref="D3:E3"/>
    <mergeCell ref="C14:D14"/>
    <mergeCell ref="B17:D17"/>
    <mergeCell ref="B18:D18"/>
    <mergeCell ref="C11:D11"/>
    <mergeCell ref="B12:D12"/>
    <mergeCell ref="A1:C1"/>
    <mergeCell ref="B3:C3"/>
    <mergeCell ref="B7:D7"/>
    <mergeCell ref="D4:E5"/>
    <mergeCell ref="B15:D15"/>
    <mergeCell ref="C8:D8"/>
    <mergeCell ref="A6:E6"/>
    <mergeCell ref="C13:D13"/>
    <mergeCell ref="C9:D9"/>
    <mergeCell ref="C10:D10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63" fitToHeight="4" orientation="portrait" r:id="rId1"/>
  <headerFooter>
    <oddFooter xml:space="preserve">&amp;CStrana č. / Page no.  &amp;P/&amp;N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9"/>
  <sheetViews>
    <sheetView showZeros="0" zoomScaleNormal="100" zoomScaleSheetLayoutView="100" workbookViewId="0">
      <selection activeCell="E9" sqref="E9"/>
    </sheetView>
  </sheetViews>
  <sheetFormatPr defaultColWidth="9.109375" defaultRowHeight="15.6" x14ac:dyDescent="0.3"/>
  <cols>
    <col min="1" max="1" width="6.5546875" style="43" customWidth="1"/>
    <col min="2" max="2" width="75.5546875" style="43" customWidth="1"/>
    <col min="3" max="3" width="11.5546875" style="43" customWidth="1"/>
    <col min="4" max="4" width="11.109375" style="43" customWidth="1"/>
    <col min="5" max="5" width="13" style="43" customWidth="1"/>
    <col min="6" max="6" width="20" style="43" customWidth="1"/>
    <col min="7" max="16384" width="9.109375" style="43"/>
  </cols>
  <sheetData>
    <row r="1" spans="1:6" ht="69.75" customHeight="1" x14ac:dyDescent="0.3">
      <c r="A1" s="125" t="s">
        <v>75</v>
      </c>
      <c r="B1" s="126"/>
      <c r="C1" s="41"/>
      <c r="D1" s="41"/>
      <c r="E1" s="42"/>
      <c r="F1" s="42"/>
    </row>
    <row r="2" spans="1:6" ht="33" customHeight="1" x14ac:dyDescent="0.3">
      <c r="A2" s="6"/>
      <c r="B2" s="37" t="s">
        <v>18</v>
      </c>
      <c r="C2" s="37"/>
      <c r="D2" s="37"/>
      <c r="E2" s="5"/>
      <c r="F2" s="5"/>
    </row>
    <row r="3" spans="1:6" ht="62.25" customHeight="1" x14ac:dyDescent="0.3">
      <c r="A3" s="44"/>
      <c r="B3" s="96" t="s">
        <v>76</v>
      </c>
      <c r="C3" s="96"/>
      <c r="D3" s="115" t="s">
        <v>35</v>
      </c>
      <c r="E3" s="115"/>
      <c r="F3" s="115"/>
    </row>
    <row r="4" spans="1:6" ht="15.75" customHeight="1" x14ac:dyDescent="0.3">
      <c r="A4" s="45"/>
      <c r="B4" s="46" t="s">
        <v>77</v>
      </c>
      <c r="C4" s="47"/>
      <c r="D4" s="127" t="s">
        <v>9</v>
      </c>
      <c r="E4" s="127"/>
      <c r="F4" s="127"/>
    </row>
    <row r="5" spans="1:6" ht="15.75" customHeight="1" thickBot="1" x14ac:dyDescent="0.35">
      <c r="A5" s="45"/>
      <c r="B5" s="48" t="s">
        <v>78</v>
      </c>
      <c r="C5" s="47"/>
      <c r="D5" s="128"/>
      <c r="E5" s="128"/>
      <c r="F5" s="128"/>
    </row>
    <row r="6" spans="1:6" ht="39.9" customHeight="1" thickBot="1" x14ac:dyDescent="0.35">
      <c r="A6" s="121" t="s">
        <v>24</v>
      </c>
      <c r="B6" s="122"/>
      <c r="C6" s="122"/>
      <c r="D6" s="122"/>
      <c r="E6" s="122"/>
      <c r="F6" s="123"/>
    </row>
    <row r="7" spans="1:6" ht="6.75" customHeight="1" x14ac:dyDescent="0.3">
      <c r="A7" s="49"/>
      <c r="B7" s="45"/>
      <c r="C7" s="45"/>
      <c r="D7" s="45"/>
      <c r="E7" s="45"/>
      <c r="F7" s="50"/>
    </row>
    <row r="8" spans="1:6" ht="35.1" customHeight="1" x14ac:dyDescent="0.3">
      <c r="A8" s="51" t="s">
        <v>2</v>
      </c>
      <c r="B8" s="52" t="s">
        <v>1</v>
      </c>
      <c r="C8" s="53" t="s">
        <v>3</v>
      </c>
      <c r="D8" s="53" t="s">
        <v>4</v>
      </c>
      <c r="E8" s="53" t="s">
        <v>5</v>
      </c>
      <c r="F8" s="54" t="s">
        <v>6</v>
      </c>
    </row>
    <row r="9" spans="1:6" ht="40.5" customHeight="1" x14ac:dyDescent="0.3">
      <c r="A9" s="55">
        <v>1</v>
      </c>
      <c r="B9" s="56" t="s">
        <v>37</v>
      </c>
      <c r="C9" s="57" t="s">
        <v>7</v>
      </c>
      <c r="D9" s="58">
        <v>5</v>
      </c>
      <c r="E9" s="33"/>
      <c r="F9" s="59">
        <f>E9*D9</f>
        <v>0</v>
      </c>
    </row>
    <row r="10" spans="1:6" ht="35.1" customHeight="1" x14ac:dyDescent="0.3">
      <c r="A10" s="60">
        <v>2</v>
      </c>
      <c r="B10" s="61" t="s">
        <v>38</v>
      </c>
      <c r="C10" s="62" t="s">
        <v>7</v>
      </c>
      <c r="D10" s="63">
        <v>5</v>
      </c>
      <c r="E10" s="34"/>
      <c r="F10" s="64">
        <f>E10*D10</f>
        <v>0</v>
      </c>
    </row>
    <row r="11" spans="1:6" ht="35.1" customHeight="1" x14ac:dyDescent="0.3">
      <c r="A11" s="65">
        <v>3</v>
      </c>
      <c r="B11" s="61" t="s">
        <v>39</v>
      </c>
      <c r="C11" s="62" t="s">
        <v>19</v>
      </c>
      <c r="D11" s="66">
        <v>3</v>
      </c>
      <c r="E11" s="34"/>
      <c r="F11" s="64">
        <f t="shared" ref="F11:F26" si="0">E11*D11</f>
        <v>0</v>
      </c>
    </row>
    <row r="12" spans="1:6" ht="35.1" customHeight="1" x14ac:dyDescent="0.3">
      <c r="A12" s="65">
        <v>4</v>
      </c>
      <c r="B12" s="61" t="s">
        <v>40</v>
      </c>
      <c r="C12" s="62" t="s">
        <v>17</v>
      </c>
      <c r="D12" s="66">
        <v>72</v>
      </c>
      <c r="E12" s="34"/>
      <c r="F12" s="64">
        <f t="shared" si="0"/>
        <v>0</v>
      </c>
    </row>
    <row r="13" spans="1:6" ht="35.1" customHeight="1" x14ac:dyDescent="0.3">
      <c r="A13" s="65">
        <v>5</v>
      </c>
      <c r="B13" s="61" t="s">
        <v>41</v>
      </c>
      <c r="C13" s="62" t="s">
        <v>17</v>
      </c>
      <c r="D13" s="66">
        <v>1</v>
      </c>
      <c r="E13" s="34"/>
      <c r="F13" s="64">
        <f t="shared" si="0"/>
        <v>0</v>
      </c>
    </row>
    <row r="14" spans="1:6" ht="35.1" customHeight="1" x14ac:dyDescent="0.3">
      <c r="A14" s="65">
        <v>6</v>
      </c>
      <c r="B14" s="61" t="s">
        <v>42</v>
      </c>
      <c r="C14" s="62" t="s">
        <v>19</v>
      </c>
      <c r="D14" s="66">
        <v>6</v>
      </c>
      <c r="E14" s="34"/>
      <c r="F14" s="64">
        <f t="shared" si="0"/>
        <v>0</v>
      </c>
    </row>
    <row r="15" spans="1:6" ht="36" customHeight="1" x14ac:dyDescent="0.3">
      <c r="A15" s="65">
        <v>7</v>
      </c>
      <c r="B15" s="61" t="s">
        <v>43</v>
      </c>
      <c r="C15" s="62" t="s">
        <v>17</v>
      </c>
      <c r="D15" s="66">
        <v>1</v>
      </c>
      <c r="E15" s="34"/>
      <c r="F15" s="64">
        <f t="shared" si="0"/>
        <v>0</v>
      </c>
    </row>
    <row r="16" spans="1:6" ht="35.1" customHeight="1" x14ac:dyDescent="0.3">
      <c r="A16" s="65">
        <v>8</v>
      </c>
      <c r="B16" s="61" t="s">
        <v>44</v>
      </c>
      <c r="C16" s="62" t="s">
        <v>17</v>
      </c>
      <c r="D16" s="66">
        <v>1</v>
      </c>
      <c r="E16" s="34"/>
      <c r="F16" s="64">
        <f t="shared" si="0"/>
        <v>0</v>
      </c>
    </row>
    <row r="17" spans="1:6" ht="35.1" customHeight="1" x14ac:dyDescent="0.3">
      <c r="A17" s="65">
        <v>9</v>
      </c>
      <c r="B17" s="61" t="s">
        <v>45</v>
      </c>
      <c r="C17" s="62" t="s">
        <v>19</v>
      </c>
      <c r="D17" s="66">
        <v>10</v>
      </c>
      <c r="E17" s="34"/>
      <c r="F17" s="64">
        <f t="shared" si="0"/>
        <v>0</v>
      </c>
    </row>
    <row r="18" spans="1:6" ht="35.1" customHeight="1" x14ac:dyDescent="0.3">
      <c r="A18" s="65">
        <v>10</v>
      </c>
      <c r="B18" s="61" t="s">
        <v>46</v>
      </c>
      <c r="C18" s="62" t="s">
        <v>19</v>
      </c>
      <c r="D18" s="66">
        <v>10</v>
      </c>
      <c r="E18" s="34"/>
      <c r="F18" s="64">
        <f t="shared" si="0"/>
        <v>0</v>
      </c>
    </row>
    <row r="19" spans="1:6" ht="35.1" customHeight="1" x14ac:dyDescent="0.3">
      <c r="A19" s="65">
        <v>11</v>
      </c>
      <c r="B19" s="61" t="s">
        <v>47</v>
      </c>
      <c r="C19" s="62" t="s">
        <v>17</v>
      </c>
      <c r="D19" s="66">
        <v>10</v>
      </c>
      <c r="E19" s="34"/>
      <c r="F19" s="64">
        <f t="shared" si="0"/>
        <v>0</v>
      </c>
    </row>
    <row r="20" spans="1:6" ht="35.1" customHeight="1" x14ac:dyDescent="0.3">
      <c r="A20" s="65">
        <v>12</v>
      </c>
      <c r="B20" s="61" t="s">
        <v>48</v>
      </c>
      <c r="C20" s="67" t="s">
        <v>7</v>
      </c>
      <c r="D20" s="63">
        <v>6</v>
      </c>
      <c r="E20" s="34"/>
      <c r="F20" s="64">
        <f t="shared" si="0"/>
        <v>0</v>
      </c>
    </row>
    <row r="21" spans="1:6" ht="35.1" customHeight="1" x14ac:dyDescent="0.3">
      <c r="A21" s="65">
        <v>13</v>
      </c>
      <c r="B21" s="61" t="s">
        <v>49</v>
      </c>
      <c r="C21" s="67" t="s">
        <v>7</v>
      </c>
      <c r="D21" s="63">
        <v>400</v>
      </c>
      <c r="E21" s="34"/>
      <c r="F21" s="64">
        <f t="shared" si="0"/>
        <v>0</v>
      </c>
    </row>
    <row r="22" spans="1:6" ht="34.5" customHeight="1" x14ac:dyDescent="0.3">
      <c r="A22" s="65">
        <v>14</v>
      </c>
      <c r="B22" s="61" t="s">
        <v>50</v>
      </c>
      <c r="C22" s="67" t="s">
        <v>7</v>
      </c>
      <c r="D22" s="63">
        <v>80</v>
      </c>
      <c r="E22" s="34"/>
      <c r="F22" s="64">
        <f t="shared" si="0"/>
        <v>0</v>
      </c>
    </row>
    <row r="23" spans="1:6" ht="35.1" customHeight="1" x14ac:dyDescent="0.3">
      <c r="A23" s="65">
        <v>15</v>
      </c>
      <c r="B23" s="61" t="s">
        <v>51</v>
      </c>
      <c r="C23" s="62" t="s">
        <v>17</v>
      </c>
      <c r="D23" s="66">
        <v>1</v>
      </c>
      <c r="E23" s="34"/>
      <c r="F23" s="64">
        <f t="shared" si="0"/>
        <v>0</v>
      </c>
    </row>
    <row r="24" spans="1:6" ht="35.1" customHeight="1" x14ac:dyDescent="0.3">
      <c r="A24" s="65">
        <v>16</v>
      </c>
      <c r="B24" s="61" t="s">
        <v>52</v>
      </c>
      <c r="C24" s="62" t="s">
        <v>17</v>
      </c>
      <c r="D24" s="66">
        <v>1</v>
      </c>
      <c r="E24" s="34"/>
      <c r="F24" s="64">
        <f t="shared" si="0"/>
        <v>0</v>
      </c>
    </row>
    <row r="25" spans="1:6" ht="35.1" customHeight="1" x14ac:dyDescent="0.3">
      <c r="A25" s="65">
        <v>17</v>
      </c>
      <c r="B25" s="61" t="s">
        <v>53</v>
      </c>
      <c r="C25" s="62" t="s">
        <v>17</v>
      </c>
      <c r="D25" s="66">
        <v>1</v>
      </c>
      <c r="E25" s="34"/>
      <c r="F25" s="64">
        <f t="shared" si="0"/>
        <v>0</v>
      </c>
    </row>
    <row r="26" spans="1:6" ht="35.1" customHeight="1" x14ac:dyDescent="0.3">
      <c r="A26" s="68">
        <v>18</v>
      </c>
      <c r="B26" s="69" t="s">
        <v>54</v>
      </c>
      <c r="C26" s="70" t="s">
        <v>19</v>
      </c>
      <c r="D26" s="71">
        <v>10</v>
      </c>
      <c r="E26" s="35"/>
      <c r="F26" s="72">
        <f t="shared" si="0"/>
        <v>0</v>
      </c>
    </row>
    <row r="27" spans="1:6" ht="8.25" customHeight="1" x14ac:dyDescent="0.3">
      <c r="A27" s="49"/>
      <c r="B27" s="45"/>
      <c r="C27" s="45"/>
      <c r="D27" s="45"/>
      <c r="E27" s="45"/>
      <c r="F27" s="50"/>
    </row>
    <row r="28" spans="1:6" ht="40.5" customHeight="1" x14ac:dyDescent="0.3">
      <c r="A28" s="49"/>
      <c r="B28" s="124" t="s">
        <v>20</v>
      </c>
      <c r="C28" s="124"/>
      <c r="D28" s="45"/>
      <c r="E28" s="45"/>
      <c r="F28" s="73">
        <f>SUM(F9:F27)</f>
        <v>0</v>
      </c>
    </row>
    <row r="29" spans="1:6" ht="7.5" customHeight="1" thickBot="1" x14ac:dyDescent="0.35">
      <c r="A29" s="74"/>
      <c r="B29" s="75"/>
      <c r="C29" s="75"/>
      <c r="D29" s="75"/>
      <c r="E29" s="75"/>
      <c r="F29" s="76"/>
    </row>
  </sheetData>
  <sheetProtection algorithmName="SHA-512" hashValue="uFiO9HJ3m6a7EVjLkP9sIGNh5iToMekcTucaPtZyZT1AAjCEsP28Slewjc+cQfC2i0BFZUG3ZrFsctzNiI44sg==" saltValue="oul2N0jOQk/6VDBvcmA1ug==" spinCount="100000" sheet="1" objects="1" scenarios="1" selectLockedCells="1"/>
  <mergeCells count="6">
    <mergeCell ref="A6:F6"/>
    <mergeCell ref="B28:C28"/>
    <mergeCell ref="A1:B1"/>
    <mergeCell ref="B3:C3"/>
    <mergeCell ref="D4:F5"/>
    <mergeCell ref="D3:F3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63" orientation="portrait" r:id="rId1"/>
  <headerFooter>
    <oddFooter xml:space="preserve">&amp;CStrana č. / Page no.  &amp;P/&amp;N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33"/>
  <sheetViews>
    <sheetView showZeros="0" tabSelected="1" zoomScaleNormal="100" zoomScaleSheetLayoutView="100" workbookViewId="0">
      <selection activeCell="E9" sqref="E9"/>
    </sheetView>
  </sheetViews>
  <sheetFormatPr defaultColWidth="9.109375" defaultRowHeight="15.6" x14ac:dyDescent="0.3"/>
  <cols>
    <col min="1" max="1" width="6.5546875" style="43" customWidth="1"/>
    <col min="2" max="2" width="75.5546875" style="43" customWidth="1"/>
    <col min="3" max="3" width="11.5546875" style="43" customWidth="1"/>
    <col min="4" max="4" width="11.109375" style="43" customWidth="1"/>
    <col min="5" max="5" width="13" style="43" customWidth="1"/>
    <col min="6" max="6" width="20" style="43" customWidth="1"/>
    <col min="7" max="16384" width="9.109375" style="43"/>
  </cols>
  <sheetData>
    <row r="1" spans="1:6" ht="69.75" customHeight="1" x14ac:dyDescent="0.3">
      <c r="A1" s="125" t="s">
        <v>75</v>
      </c>
      <c r="B1" s="126"/>
      <c r="C1" s="41"/>
      <c r="D1" s="41"/>
      <c r="E1" s="42"/>
      <c r="F1" s="42"/>
    </row>
    <row r="2" spans="1:6" ht="33" customHeight="1" x14ac:dyDescent="0.3">
      <c r="A2" s="6"/>
      <c r="B2" s="37" t="s">
        <v>21</v>
      </c>
      <c r="C2" s="37"/>
      <c r="D2" s="37"/>
      <c r="E2" s="5"/>
      <c r="F2" s="5"/>
    </row>
    <row r="3" spans="1:6" ht="62.25" customHeight="1" x14ac:dyDescent="0.3">
      <c r="A3" s="44"/>
      <c r="B3" s="96" t="s">
        <v>76</v>
      </c>
      <c r="C3" s="96"/>
      <c r="D3" s="115" t="s">
        <v>35</v>
      </c>
      <c r="E3" s="115"/>
      <c r="F3" s="115"/>
    </row>
    <row r="4" spans="1:6" ht="15.75" customHeight="1" x14ac:dyDescent="0.3">
      <c r="A4" s="45"/>
      <c r="B4" s="46" t="s">
        <v>77</v>
      </c>
      <c r="C4" s="46"/>
      <c r="D4" s="127" t="s">
        <v>9</v>
      </c>
      <c r="E4" s="127"/>
      <c r="F4" s="127"/>
    </row>
    <row r="5" spans="1:6" ht="15.75" customHeight="1" thickBot="1" x14ac:dyDescent="0.35">
      <c r="A5" s="45"/>
      <c r="B5" s="48" t="s">
        <v>78</v>
      </c>
      <c r="C5" s="77"/>
      <c r="D5" s="128"/>
      <c r="E5" s="128"/>
      <c r="F5" s="128"/>
    </row>
    <row r="6" spans="1:6" ht="39.9" customHeight="1" thickBot="1" x14ac:dyDescent="0.35">
      <c r="A6" s="121" t="s">
        <v>25</v>
      </c>
      <c r="B6" s="122"/>
      <c r="C6" s="122"/>
      <c r="D6" s="122"/>
      <c r="E6" s="122"/>
      <c r="F6" s="123"/>
    </row>
    <row r="7" spans="1:6" ht="6.75" customHeight="1" x14ac:dyDescent="0.3">
      <c r="A7" s="49"/>
      <c r="B7" s="45"/>
      <c r="C7" s="45"/>
      <c r="D7" s="45"/>
      <c r="E7" s="45"/>
      <c r="F7" s="50"/>
    </row>
    <row r="8" spans="1:6" ht="35.1" customHeight="1" x14ac:dyDescent="0.3">
      <c r="A8" s="78" t="s">
        <v>2</v>
      </c>
      <c r="B8" s="79" t="s">
        <v>1</v>
      </c>
      <c r="C8" s="80" t="s">
        <v>3</v>
      </c>
      <c r="D8" s="80" t="s">
        <v>4</v>
      </c>
      <c r="E8" s="80" t="s">
        <v>5</v>
      </c>
      <c r="F8" s="81" t="s">
        <v>6</v>
      </c>
    </row>
    <row r="9" spans="1:6" ht="236.25" customHeight="1" x14ac:dyDescent="0.3">
      <c r="A9" s="82">
        <v>1</v>
      </c>
      <c r="B9" s="83" t="s">
        <v>23</v>
      </c>
      <c r="C9" s="84" t="s">
        <v>17</v>
      </c>
      <c r="D9" s="85">
        <v>1</v>
      </c>
      <c r="E9" s="33"/>
      <c r="F9" s="59">
        <f>E9*D9</f>
        <v>0</v>
      </c>
    </row>
    <row r="10" spans="1:6" ht="159.75" customHeight="1" x14ac:dyDescent="0.3">
      <c r="A10" s="86">
        <v>2</v>
      </c>
      <c r="B10" s="61" t="s">
        <v>27</v>
      </c>
      <c r="C10" s="67" t="s">
        <v>7</v>
      </c>
      <c r="D10" s="87">
        <v>400</v>
      </c>
      <c r="E10" s="34"/>
      <c r="F10" s="64">
        <f t="shared" ref="F10" si="0">E10*D10</f>
        <v>0</v>
      </c>
    </row>
    <row r="11" spans="1:6" ht="36" customHeight="1" x14ac:dyDescent="0.3">
      <c r="A11" s="86">
        <v>3</v>
      </c>
      <c r="B11" s="61" t="s">
        <v>55</v>
      </c>
      <c r="C11" s="67" t="s">
        <v>7</v>
      </c>
      <c r="D11" s="87">
        <v>370</v>
      </c>
      <c r="E11" s="34"/>
      <c r="F11" s="64">
        <f t="shared" ref="F11:F30" si="1">E11*D11</f>
        <v>0</v>
      </c>
    </row>
    <row r="12" spans="1:6" ht="36" customHeight="1" x14ac:dyDescent="0.3">
      <c r="A12" s="86">
        <v>4</v>
      </c>
      <c r="B12" s="61" t="s">
        <v>56</v>
      </c>
      <c r="C12" s="67" t="s">
        <v>7</v>
      </c>
      <c r="D12" s="87">
        <v>80</v>
      </c>
      <c r="E12" s="34"/>
      <c r="F12" s="64">
        <f t="shared" si="1"/>
        <v>0</v>
      </c>
    </row>
    <row r="13" spans="1:6" ht="36" customHeight="1" x14ac:dyDescent="0.3">
      <c r="A13" s="86">
        <v>5</v>
      </c>
      <c r="B13" s="61" t="s">
        <v>57</v>
      </c>
      <c r="C13" s="84" t="s">
        <v>17</v>
      </c>
      <c r="D13" s="88">
        <v>24</v>
      </c>
      <c r="E13" s="34"/>
      <c r="F13" s="64">
        <f t="shared" si="1"/>
        <v>0</v>
      </c>
    </row>
    <row r="14" spans="1:6" ht="36" customHeight="1" x14ac:dyDescent="0.3">
      <c r="A14" s="86">
        <v>6</v>
      </c>
      <c r="B14" s="61" t="s">
        <v>58</v>
      </c>
      <c r="C14" s="84" t="s">
        <v>17</v>
      </c>
      <c r="D14" s="88">
        <v>10</v>
      </c>
      <c r="E14" s="34"/>
      <c r="F14" s="64">
        <f t="shared" si="1"/>
        <v>0</v>
      </c>
    </row>
    <row r="15" spans="1:6" ht="36" customHeight="1" x14ac:dyDescent="0.3">
      <c r="A15" s="86">
        <v>7</v>
      </c>
      <c r="B15" s="61" t="s">
        <v>59</v>
      </c>
      <c r="C15" s="84" t="s">
        <v>17</v>
      </c>
      <c r="D15" s="88">
        <v>1</v>
      </c>
      <c r="E15" s="34"/>
      <c r="F15" s="64">
        <f t="shared" si="1"/>
        <v>0</v>
      </c>
    </row>
    <row r="16" spans="1:6" ht="36" customHeight="1" x14ac:dyDescent="0.3">
      <c r="A16" s="86">
        <v>8</v>
      </c>
      <c r="B16" s="61" t="s">
        <v>60</v>
      </c>
      <c r="C16" s="84" t="s">
        <v>17</v>
      </c>
      <c r="D16" s="88">
        <v>1</v>
      </c>
      <c r="E16" s="34"/>
      <c r="F16" s="64">
        <f t="shared" si="1"/>
        <v>0</v>
      </c>
    </row>
    <row r="17" spans="1:6" ht="36" customHeight="1" x14ac:dyDescent="0.3">
      <c r="A17" s="86">
        <v>9</v>
      </c>
      <c r="B17" s="61" t="s">
        <v>61</v>
      </c>
      <c r="C17" s="67" t="s">
        <v>7</v>
      </c>
      <c r="D17" s="87">
        <v>6</v>
      </c>
      <c r="E17" s="34"/>
      <c r="F17" s="64">
        <f t="shared" si="1"/>
        <v>0</v>
      </c>
    </row>
    <row r="18" spans="1:6" ht="36" customHeight="1" x14ac:dyDescent="0.3">
      <c r="A18" s="86">
        <v>10</v>
      </c>
      <c r="B18" s="61" t="s">
        <v>62</v>
      </c>
      <c r="C18" s="84" t="s">
        <v>17</v>
      </c>
      <c r="D18" s="88">
        <v>2</v>
      </c>
      <c r="E18" s="34"/>
      <c r="F18" s="64">
        <f t="shared" si="1"/>
        <v>0</v>
      </c>
    </row>
    <row r="19" spans="1:6" ht="36" customHeight="1" x14ac:dyDescent="0.3">
      <c r="A19" s="86">
        <v>11</v>
      </c>
      <c r="B19" s="61" t="s">
        <v>63</v>
      </c>
      <c r="C19" s="84" t="s">
        <v>17</v>
      </c>
      <c r="D19" s="88">
        <v>2</v>
      </c>
      <c r="E19" s="34"/>
      <c r="F19" s="64">
        <f t="shared" si="1"/>
        <v>0</v>
      </c>
    </row>
    <row r="20" spans="1:6" ht="36" customHeight="1" x14ac:dyDescent="0.3">
      <c r="A20" s="86">
        <v>12</v>
      </c>
      <c r="B20" s="61" t="s">
        <v>64</v>
      </c>
      <c r="C20" s="84" t="s">
        <v>17</v>
      </c>
      <c r="D20" s="88">
        <v>10</v>
      </c>
      <c r="E20" s="34"/>
      <c r="F20" s="64">
        <f t="shared" si="1"/>
        <v>0</v>
      </c>
    </row>
    <row r="21" spans="1:6" ht="36" customHeight="1" x14ac:dyDescent="0.3">
      <c r="A21" s="86">
        <v>13</v>
      </c>
      <c r="B21" s="61" t="s">
        <v>65</v>
      </c>
      <c r="C21" s="84" t="s">
        <v>17</v>
      </c>
      <c r="D21" s="88">
        <v>10</v>
      </c>
      <c r="E21" s="34"/>
      <c r="F21" s="64">
        <f t="shared" si="1"/>
        <v>0</v>
      </c>
    </row>
    <row r="22" spans="1:6" ht="36" customHeight="1" x14ac:dyDescent="0.3">
      <c r="A22" s="89">
        <v>14</v>
      </c>
      <c r="B22" s="69" t="s">
        <v>66</v>
      </c>
      <c r="C22" s="70" t="s">
        <v>17</v>
      </c>
      <c r="D22" s="90">
        <v>20</v>
      </c>
      <c r="E22" s="35"/>
      <c r="F22" s="72">
        <f t="shared" si="1"/>
        <v>0</v>
      </c>
    </row>
    <row r="23" spans="1:6" ht="36" customHeight="1" x14ac:dyDescent="0.3">
      <c r="A23" s="82">
        <v>15</v>
      </c>
      <c r="B23" s="91" t="s">
        <v>67</v>
      </c>
      <c r="C23" s="84" t="s">
        <v>17</v>
      </c>
      <c r="D23" s="85">
        <v>1</v>
      </c>
      <c r="E23" s="36"/>
      <c r="F23" s="92">
        <f t="shared" si="1"/>
        <v>0</v>
      </c>
    </row>
    <row r="24" spans="1:6" ht="36" customHeight="1" x14ac:dyDescent="0.3">
      <c r="A24" s="86">
        <v>16</v>
      </c>
      <c r="B24" s="61" t="s">
        <v>68</v>
      </c>
      <c r="C24" s="84" t="s">
        <v>17</v>
      </c>
      <c r="D24" s="88">
        <v>100</v>
      </c>
      <c r="E24" s="34"/>
      <c r="F24" s="64">
        <f t="shared" si="1"/>
        <v>0</v>
      </c>
    </row>
    <row r="25" spans="1:6" ht="36" customHeight="1" x14ac:dyDescent="0.3">
      <c r="A25" s="86">
        <v>17</v>
      </c>
      <c r="B25" s="61" t="s">
        <v>69</v>
      </c>
      <c r="C25" s="67" t="s">
        <v>13</v>
      </c>
      <c r="D25" s="93">
        <v>5</v>
      </c>
      <c r="E25" s="34"/>
      <c r="F25" s="64">
        <f t="shared" si="1"/>
        <v>0</v>
      </c>
    </row>
    <row r="26" spans="1:6" ht="36" customHeight="1" x14ac:dyDescent="0.3">
      <c r="A26" s="86">
        <v>18</v>
      </c>
      <c r="B26" s="61" t="s">
        <v>70</v>
      </c>
      <c r="C26" s="67" t="s">
        <v>7</v>
      </c>
      <c r="D26" s="93">
        <v>2</v>
      </c>
      <c r="E26" s="34"/>
      <c r="F26" s="64">
        <f t="shared" si="1"/>
        <v>0</v>
      </c>
    </row>
    <row r="27" spans="1:6" ht="36" customHeight="1" x14ac:dyDescent="0.3">
      <c r="A27" s="86">
        <v>19</v>
      </c>
      <c r="B27" s="61" t="s">
        <v>71</v>
      </c>
      <c r="C27" s="84" t="s">
        <v>17</v>
      </c>
      <c r="D27" s="88">
        <v>5</v>
      </c>
      <c r="E27" s="34"/>
      <c r="F27" s="64">
        <f t="shared" si="1"/>
        <v>0</v>
      </c>
    </row>
    <row r="28" spans="1:6" ht="36" customHeight="1" x14ac:dyDescent="0.3">
      <c r="A28" s="86">
        <v>20</v>
      </c>
      <c r="B28" s="61" t="s">
        <v>72</v>
      </c>
      <c r="C28" s="84" t="s">
        <v>17</v>
      </c>
      <c r="D28" s="88">
        <v>5</v>
      </c>
      <c r="E28" s="34"/>
      <c r="F28" s="64">
        <f t="shared" si="1"/>
        <v>0</v>
      </c>
    </row>
    <row r="29" spans="1:6" ht="36" customHeight="1" x14ac:dyDescent="0.3">
      <c r="A29" s="86">
        <v>21</v>
      </c>
      <c r="B29" s="61" t="s">
        <v>73</v>
      </c>
      <c r="C29" s="84" t="s">
        <v>17</v>
      </c>
      <c r="D29" s="88">
        <v>1</v>
      </c>
      <c r="E29" s="34"/>
      <c r="F29" s="64">
        <f t="shared" si="1"/>
        <v>0</v>
      </c>
    </row>
    <row r="30" spans="1:6" ht="36" customHeight="1" x14ac:dyDescent="0.3">
      <c r="A30" s="89">
        <v>22</v>
      </c>
      <c r="B30" s="69" t="s">
        <v>74</v>
      </c>
      <c r="C30" s="70" t="s">
        <v>17</v>
      </c>
      <c r="D30" s="90">
        <v>5</v>
      </c>
      <c r="E30" s="35"/>
      <c r="F30" s="72">
        <f t="shared" si="1"/>
        <v>0</v>
      </c>
    </row>
    <row r="31" spans="1:6" ht="8.25" customHeight="1" x14ac:dyDescent="0.3">
      <c r="A31" s="49"/>
      <c r="B31" s="45"/>
      <c r="C31" s="45"/>
      <c r="D31" s="45"/>
      <c r="E31" s="45"/>
      <c r="F31" s="50"/>
    </row>
    <row r="32" spans="1:6" ht="40.5" customHeight="1" x14ac:dyDescent="0.3">
      <c r="A32" s="49"/>
      <c r="B32" s="124" t="s">
        <v>22</v>
      </c>
      <c r="C32" s="124"/>
      <c r="D32" s="124"/>
      <c r="E32" s="124"/>
      <c r="F32" s="73">
        <f>SUM(F9:F31)</f>
        <v>0</v>
      </c>
    </row>
    <row r="33" spans="1:6" ht="7.5" customHeight="1" thickBot="1" x14ac:dyDescent="0.35">
      <c r="A33" s="74"/>
      <c r="B33" s="75"/>
      <c r="C33" s="75"/>
      <c r="D33" s="75"/>
      <c r="E33" s="75"/>
      <c r="F33" s="76"/>
    </row>
  </sheetData>
  <sheetProtection algorithmName="SHA-512" hashValue="xZDkUtM51QY1nYg3F5m/6e99GoDwdBys+3Ba5BLYVTvphSpGqHtc0Nh8p2h3d0A75dVUTsHXajVbh5OJ3Ct4EQ==" saltValue="pdjyW6pWrUKeyeuItxacig==" spinCount="100000" sheet="1" objects="1" scenarios="1" selectLockedCells="1"/>
  <mergeCells count="7">
    <mergeCell ref="A1:B1"/>
    <mergeCell ref="A6:F6"/>
    <mergeCell ref="B32:C32"/>
    <mergeCell ref="B3:C3"/>
    <mergeCell ref="D4:F5"/>
    <mergeCell ref="D32:E32"/>
    <mergeCell ref="D3:F3"/>
  </mergeCells>
  <phoneticPr fontId="0" type="noConversion"/>
  <printOptions horizontalCentered="1"/>
  <pageMargins left="0.39370078740157483" right="0.39370078740157483" top="0.59055118110236227" bottom="0.59055118110236227" header="0.39370078740157483" footer="0.39370078740157483"/>
  <pageSetup paperSize="9" scale="63" orientation="portrait" r:id="rId1"/>
  <headerFooter>
    <oddFooter xml:space="preserve">&amp;CStrana č. / Page no.  &amp;P/&amp;N </oddFooter>
  </headerFooter>
  <rowBreaks count="1" manualBreakCount="1">
    <brk id="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6</vt:i4>
      </vt:variant>
    </vt:vector>
  </HeadingPairs>
  <TitlesOfParts>
    <vt:vector size="9" baseType="lpstr">
      <vt:lpstr>03-00</vt:lpstr>
      <vt:lpstr>03-01a</vt:lpstr>
      <vt:lpstr>03-01b</vt:lpstr>
      <vt:lpstr>'03-00'!Názvy_tlače</vt:lpstr>
      <vt:lpstr>'03-01a'!Názvy_tlače</vt:lpstr>
      <vt:lpstr>'03-01b'!Názvy_tlače</vt:lpstr>
      <vt:lpstr>'03-00'!Oblasť_tlače</vt:lpstr>
      <vt:lpstr>'03-01a'!Oblasť_tlače</vt:lpstr>
      <vt:lpstr>'03-01b'!Oblasť_tlače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Notebook Pc</dc:creator>
  <cp:lastModifiedBy>Sabol Marián</cp:lastModifiedBy>
  <cp:lastPrinted>2018-07-24T14:30:23Z</cp:lastPrinted>
  <dcterms:created xsi:type="dcterms:W3CDTF">2018-02-15T10:02:41Z</dcterms:created>
  <dcterms:modified xsi:type="dcterms:W3CDTF">2019-03-26T17:23:25Z</dcterms:modified>
</cp:coreProperties>
</file>