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s7439\Desktop\Sabol\Madarske linky\2x400 kV Rimavská Sobota - Maďarsko\Výber zhotoviteľa_VO-US\Výkaz_výmer_zamknutý\"/>
    </mc:Choice>
  </mc:AlternateContent>
  <workbookProtection workbookPassword="C74C" lockStructure="1"/>
  <bookViews>
    <workbookView xWindow="0" yWindow="0" windowWidth="25440" windowHeight="12048" tabRatio="772"/>
  </bookViews>
  <sheets>
    <sheet name="00-00" sheetId="1" r:id="rId1"/>
  </sheets>
  <externalReferences>
    <externalReference r:id="rId2"/>
    <externalReference r:id="rId3"/>
    <externalReference r:id="rId4"/>
    <externalReference r:id="rId5"/>
  </externalReferences>
  <definedNames>
    <definedName name="_xlnm.Print_Titles" localSheetId="0">'00-00'!$1:$6</definedName>
    <definedName name="_xlnm.Print_Area" localSheetId="0">'00-00'!$A$1:$E$70</definedName>
  </definedNames>
  <calcPr calcId="152511"/>
</workbook>
</file>

<file path=xl/calcChain.xml><?xml version="1.0" encoding="utf-8"?>
<calcChain xmlns="http://schemas.openxmlformats.org/spreadsheetml/2006/main">
  <c r="E32" i="1" l="1"/>
  <c r="E29" i="1"/>
  <c r="E28" i="1"/>
  <c r="E21" i="1"/>
  <c r="E20" i="1"/>
  <c r="E17" i="1"/>
  <c r="E16" i="1"/>
  <c r="E15" i="1"/>
  <c r="E14" i="1"/>
  <c r="E11" i="1"/>
  <c r="E10" i="1"/>
  <c r="E9" i="1"/>
  <c r="E8" i="1"/>
  <c r="E68" i="1" l="1"/>
  <c r="E67" i="1"/>
  <c r="E55" i="1"/>
  <c r="E56" i="1"/>
  <c r="E57" i="1"/>
  <c r="E58" i="1"/>
  <c r="E59" i="1"/>
  <c r="E54" i="1"/>
  <c r="E37" i="1"/>
  <c r="E38" i="1"/>
  <c r="E36" i="1"/>
  <c r="E60" i="1" l="1"/>
  <c r="E69" i="1"/>
  <c r="E39" i="1"/>
  <c r="E46" i="1" s="1"/>
  <c r="E45" i="1" l="1"/>
  <c r="E44" i="1" l="1"/>
  <c r="E13" i="1" l="1"/>
  <c r="E19" i="1" l="1"/>
  <c r="E7" i="1" l="1"/>
  <c r="E31" i="1" l="1"/>
  <c r="E27" i="1" l="1"/>
  <c r="E43" i="1" s="1"/>
  <c r="E24" i="1" l="1"/>
  <c r="E25" i="1"/>
  <c r="E26" i="1" l="1"/>
  <c r="E23" i="1" l="1"/>
  <c r="E42" i="1"/>
  <c r="E48" i="1" s="1"/>
  <c r="E62" i="1" s="1"/>
</calcChain>
</file>

<file path=xl/sharedStrings.xml><?xml version="1.0" encoding="utf-8"?>
<sst xmlns="http://schemas.openxmlformats.org/spreadsheetml/2006/main" count="106" uniqueCount="69">
  <si>
    <t>I.</t>
  </si>
  <si>
    <t>III.</t>
  </si>
  <si>
    <t>II.</t>
  </si>
  <si>
    <t>IV.</t>
  </si>
  <si>
    <t>V.</t>
  </si>
  <si>
    <r>
      <t xml:space="preserve">Projekčné a prieskumné práce
</t>
    </r>
    <r>
      <rPr>
        <b/>
        <i/>
        <sz val="14"/>
        <rFont val="Times New Roman"/>
        <family val="1"/>
        <charset val="238"/>
      </rPr>
      <t>Design and survey works</t>
    </r>
  </si>
  <si>
    <r>
      <t xml:space="preserve">Nepriame náklady stavebného objektu
</t>
    </r>
    <r>
      <rPr>
        <b/>
        <i/>
        <sz val="14"/>
        <rFont val="Times New Roman"/>
        <family val="1"/>
        <charset val="238"/>
      </rPr>
      <t>Indirect costs of the building object</t>
    </r>
  </si>
  <si>
    <r>
      <t xml:space="preserve">Vedľajšie rozpočtové náklady
</t>
    </r>
    <r>
      <rPr>
        <b/>
        <i/>
        <sz val="14"/>
        <rFont val="Times New Roman"/>
        <family val="1"/>
        <charset val="238"/>
      </rPr>
      <t>Side budget costs</t>
    </r>
  </si>
  <si>
    <r>
      <t xml:space="preserve">Druh dokumentu / </t>
    </r>
    <r>
      <rPr>
        <i/>
        <sz val="12"/>
        <color indexed="8"/>
        <rFont val="Times New Roman"/>
        <family val="1"/>
        <charset val="238"/>
      </rPr>
      <t>Doc. Level</t>
    </r>
    <r>
      <rPr>
        <sz val="12"/>
        <color indexed="8"/>
        <rFont val="Times New Roman"/>
        <family val="1"/>
        <charset val="238"/>
      </rPr>
      <t>: DVZ</t>
    </r>
  </si>
  <si>
    <r>
      <t xml:space="preserve">Priame náklady stavebného objektu
</t>
    </r>
    <r>
      <rPr>
        <b/>
        <i/>
        <sz val="14"/>
        <rFont val="Times New Roman"/>
        <family val="1"/>
        <charset val="238"/>
      </rPr>
      <t>Direct costs of the building object</t>
    </r>
  </si>
  <si>
    <r>
      <t>Iné náklady</t>
    </r>
    <r>
      <rPr>
        <b/>
        <i/>
        <sz val="14"/>
        <rFont val="Times New Roman"/>
        <family val="1"/>
        <charset val="238"/>
      </rPr>
      <t xml:space="preserve">
</t>
    </r>
    <r>
      <rPr>
        <b/>
        <sz val="14"/>
        <rFont val="Times New Roman"/>
        <family val="1"/>
        <charset val="238"/>
      </rPr>
      <t>Other costs</t>
    </r>
  </si>
  <si>
    <t>SO 01</t>
  </si>
  <si>
    <t>SO 02</t>
  </si>
  <si>
    <t>SO 03</t>
  </si>
  <si>
    <t>SO 04</t>
  </si>
  <si>
    <r>
      <t xml:space="preserve">Materiál  /  </t>
    </r>
    <r>
      <rPr>
        <i/>
        <sz val="12"/>
        <color indexed="8"/>
        <rFont val="Times New Roman"/>
        <family val="1"/>
        <charset val="238"/>
      </rPr>
      <t>Material</t>
    </r>
  </si>
  <si>
    <r>
      <t xml:space="preserve">Montáže (De-) / </t>
    </r>
    <r>
      <rPr>
        <i/>
        <sz val="12"/>
        <color indexed="8"/>
        <rFont val="Times New Roman"/>
        <family val="1"/>
        <charset val="238"/>
      </rPr>
      <t>Assemblies (Dis-)</t>
    </r>
  </si>
  <si>
    <r>
      <t xml:space="preserve"> v tom / </t>
    </r>
    <r>
      <rPr>
        <i/>
        <sz val="12"/>
        <color indexed="8"/>
        <rFont val="Times New Roman"/>
        <family val="1"/>
        <charset val="238"/>
      </rPr>
      <t>in that</t>
    </r>
  </si>
  <si>
    <r>
      <t xml:space="preserve">Cenová tabuľka SUM
</t>
    </r>
    <r>
      <rPr>
        <b/>
        <i/>
        <sz val="12"/>
        <color indexed="8"/>
        <rFont val="Times New Roman"/>
        <family val="1"/>
        <charset val="238"/>
      </rPr>
      <t>Price Schedule SUM</t>
    </r>
  </si>
  <si>
    <t xml:space="preserve">   Dátum / Date : 04.2018
Arch. číslo / Drawing No.1214116/DVZ</t>
  </si>
  <si>
    <r>
      <t xml:space="preserve">2x400 kV ved. Rimavská Sobota - št. hr. Slov. rep. - Maďarsko
</t>
    </r>
    <r>
      <rPr>
        <i/>
        <sz val="12"/>
        <color indexed="8"/>
        <rFont val="Times New Roman"/>
        <family val="1"/>
        <charset val="238"/>
      </rPr>
      <t>2x400 kV OHL Rim. Sobota - Slovak /Hungarian state border</t>
    </r>
  </si>
  <si>
    <r>
      <t xml:space="preserve">Prekládky V427 Est Rimavská Sobota - Moldava
</t>
    </r>
    <r>
      <rPr>
        <i/>
        <sz val="12"/>
        <color indexed="8"/>
        <rFont val="Times New Roman"/>
        <family val="1"/>
        <charset val="238"/>
      </rPr>
      <t>Line transfer V427 Rimavská Sobota - Moldava</t>
    </r>
  </si>
  <si>
    <r>
      <t xml:space="preserve">Uloženie optického kábla v poli č.1 ESt. Rim. Sobota
</t>
    </r>
    <r>
      <rPr>
        <i/>
        <sz val="12"/>
        <color indexed="8"/>
        <rFont val="Times New Roman"/>
        <family val="1"/>
        <charset val="238"/>
      </rPr>
      <t>Ground optical cable in array no.1 Est Rim. Sobota</t>
    </r>
  </si>
  <si>
    <r>
      <t xml:space="preserve">Uloženie optického kábla v poli č.3 ESt. Rim. Sobota
</t>
    </r>
    <r>
      <rPr>
        <i/>
        <sz val="12"/>
        <color indexed="8"/>
        <rFont val="Times New Roman"/>
        <family val="1"/>
        <charset val="238"/>
      </rPr>
      <t>Ground optical cable in array no.3 Est Rim. Sobota</t>
    </r>
  </si>
  <si>
    <r>
      <t xml:space="preserve">2x400 kV ved. Rimavská Sobota - št. hr. Slov. rep. - Maďarsko
</t>
    </r>
    <r>
      <rPr>
        <b/>
        <i/>
        <sz val="12"/>
        <color indexed="8"/>
        <rFont val="Times New Roman"/>
        <family val="1"/>
        <charset val="238"/>
      </rPr>
      <t>2x400 kV OHL Rim. Sobota - Slovak /Hungarian state border</t>
    </r>
  </si>
  <si>
    <r>
      <t xml:space="preserve">Prekládky V427 Est Rimavská Sobota - Moldava
</t>
    </r>
    <r>
      <rPr>
        <b/>
        <i/>
        <sz val="12"/>
        <color indexed="8"/>
        <rFont val="Times New Roman"/>
        <family val="1"/>
        <charset val="238"/>
      </rPr>
      <t>Line transfer V427 Rimavská Sobota - Moldava</t>
    </r>
  </si>
  <si>
    <r>
      <t xml:space="preserve">Uloženie optického kábla v poli č.1 ESt. Rim. Sobota
</t>
    </r>
    <r>
      <rPr>
        <b/>
        <i/>
        <sz val="12"/>
        <color indexed="8"/>
        <rFont val="Times New Roman"/>
        <family val="1"/>
        <charset val="238"/>
      </rPr>
      <t>Ground optical cable in array no.1 Est Rim. Sobota</t>
    </r>
  </si>
  <si>
    <r>
      <t xml:space="preserve">Uloženie optického kábla v poli č.3 ESt. Rim. Sobota
</t>
    </r>
    <r>
      <rPr>
        <b/>
        <i/>
        <sz val="12"/>
        <color indexed="8"/>
        <rFont val="Times New Roman"/>
        <family val="1"/>
        <charset val="238"/>
      </rPr>
      <t>Ground optical cable in array no.3 Est Rim. Sobota</t>
    </r>
  </si>
  <si>
    <t>m3</t>
  </si>
  <si>
    <t>t</t>
  </si>
  <si>
    <t>100 m</t>
  </si>
  <si>
    <t>km</t>
  </si>
  <si>
    <r>
      <t xml:space="preserve">VÝKAZ VÝMER                              
</t>
    </r>
    <r>
      <rPr>
        <b/>
        <i/>
        <sz val="12"/>
        <color indexed="8"/>
        <rFont val="Times New Roman"/>
        <family val="1"/>
        <charset val="238"/>
      </rPr>
      <t>BILL OF QUANTITIES</t>
    </r>
  </si>
  <si>
    <r>
      <t xml:space="preserve">Náklady na likvidáciu odpadu - náklady za zneškodnenie
</t>
    </r>
    <r>
      <rPr>
        <b/>
        <i/>
        <sz val="14"/>
        <rFont val="Times New Roman"/>
        <family val="1"/>
        <charset val="238"/>
      </rPr>
      <t>Waste disposal costs - cost of disposal</t>
    </r>
  </si>
  <si>
    <r>
      <t xml:space="preserve">m.j.
</t>
    </r>
    <r>
      <rPr>
        <b/>
        <i/>
        <sz val="14"/>
        <rFont val="Times New Roman"/>
        <family val="1"/>
        <charset val="238"/>
      </rPr>
      <t>Unit</t>
    </r>
  </si>
  <si>
    <r>
      <t xml:space="preserve">Množstvo
</t>
    </r>
    <r>
      <rPr>
        <b/>
        <i/>
        <sz val="12"/>
        <rFont val="Times New Roman"/>
        <family val="1"/>
        <charset val="238"/>
      </rPr>
      <t>Quantity</t>
    </r>
  </si>
  <si>
    <r>
      <t xml:space="preserve">17 05 06
Výkopová zemina iná ako uvedená v 170505
</t>
    </r>
    <r>
      <rPr>
        <i/>
        <sz val="12"/>
        <rFont val="Times New Roman"/>
        <family val="1"/>
        <charset val="238"/>
      </rPr>
      <t>17 05 06
Excavation soil other than listed listed in 170505</t>
    </r>
  </si>
  <si>
    <r>
      <t xml:space="preserve">17 01 01
Betón
</t>
    </r>
    <r>
      <rPr>
        <i/>
        <sz val="12"/>
        <rFont val="Times New Roman"/>
        <family val="1"/>
        <charset val="238"/>
      </rPr>
      <t>17 01 01
Concrete</t>
    </r>
  </si>
  <si>
    <r>
      <t xml:space="preserve">16 02 14
Vyradené zariadenia iné ako uvedené v 160209 až 160213 (napr. izolátory)
</t>
    </r>
    <r>
      <rPr>
        <i/>
        <sz val="12"/>
        <rFont val="Times New Roman"/>
        <family val="1"/>
        <charset val="238"/>
      </rPr>
      <t>16 02 14
Retired equipment other than listed listed from 160209 to 160213 (ex. Insulator sets)</t>
    </r>
  </si>
  <si>
    <r>
      <t xml:space="preserve">Náklady na likvidáciu odpadu - náklady za zneškodnenie Spolu
</t>
    </r>
    <r>
      <rPr>
        <b/>
        <i/>
        <sz val="14"/>
        <rFont val="Times New Roman"/>
        <family val="1"/>
        <charset val="238"/>
      </rPr>
      <t>Waste disposal costs - cost of complete disposal</t>
    </r>
  </si>
  <si>
    <t>Spolu (€ bez DPH)
Total price
(€ without VAT)</t>
  </si>
  <si>
    <r>
      <t xml:space="preserve">Jednotková cena
(€ bez DPH)
</t>
    </r>
    <r>
      <rPr>
        <b/>
        <i/>
        <sz val="12"/>
        <rFont val="Times New Roman"/>
        <family val="1"/>
        <charset val="238"/>
      </rPr>
      <t>Unit price
(€ without VAT)</t>
    </r>
  </si>
  <si>
    <r>
      <t xml:space="preserve">Spolu (€ bez DPH)
</t>
    </r>
    <r>
      <rPr>
        <b/>
        <i/>
        <sz val="12"/>
        <rFont val="Times New Roman"/>
        <family val="1"/>
        <charset val="238"/>
      </rPr>
      <t>Total price
(€ without VAT)</t>
    </r>
  </si>
  <si>
    <r>
      <t xml:space="preserve">m.j.
</t>
    </r>
    <r>
      <rPr>
        <b/>
        <i/>
        <sz val="12"/>
        <rFont val="Times New Roman"/>
        <family val="1"/>
        <charset val="238"/>
      </rPr>
      <t>Unit</t>
    </r>
  </si>
  <si>
    <r>
      <t xml:space="preserve">Predpokladaný počet jednotiek
</t>
    </r>
    <r>
      <rPr>
        <b/>
        <i/>
        <sz val="12"/>
        <rFont val="Times New Roman"/>
        <family val="1"/>
        <charset val="238"/>
      </rPr>
      <t>Assumed unit number</t>
    </r>
  </si>
  <si>
    <r>
      <t xml:space="preserve">Činnosť
</t>
    </r>
    <r>
      <rPr>
        <b/>
        <i/>
        <sz val="12"/>
        <rFont val="Times New Roman"/>
        <family val="1"/>
        <charset val="238"/>
      </rPr>
      <t>Activity</t>
    </r>
  </si>
  <si>
    <r>
      <t xml:space="preserve">Názov a katalógové číslo odpadu
</t>
    </r>
    <r>
      <rPr>
        <b/>
        <i/>
        <sz val="12"/>
        <rFont val="Times New Roman"/>
        <family val="1"/>
        <charset val="238"/>
      </rPr>
      <t>Name and waste catalog number</t>
    </r>
  </si>
  <si>
    <r>
      <t xml:space="preserve">Náklady na likvidáciu odpadu - náklady za zneškodnenie
</t>
    </r>
    <r>
      <rPr>
        <b/>
        <i/>
        <sz val="12"/>
        <color indexed="8"/>
        <rFont val="Times New Roman"/>
        <family val="1"/>
        <charset val="238"/>
      </rPr>
      <t>Waste disposal costs - cost of disposal</t>
    </r>
  </si>
  <si>
    <r>
      <t xml:space="preserve">Geometrické plány porealizačného zamerania, t.j. zameranie stožiarového miesta  a vytýčenie ochranného pásma vedenia za účelom zápisu vecného bremena
</t>
    </r>
    <r>
      <rPr>
        <i/>
        <sz val="12"/>
        <rFont val="Times New Roman"/>
        <family val="1"/>
        <charset val="238"/>
      </rPr>
      <t>Geometric maps of survey after construction completion, that is survey of tower points and layout of protective zone for real burden registration</t>
    </r>
  </si>
  <si>
    <r>
      <t xml:space="preserve">Elaborát jednorazových náhrad vlastníkov pozemkov pod stožiarovými miestami a vlastníkov v ochrannom pásme vedenia
</t>
    </r>
    <r>
      <rPr>
        <i/>
        <sz val="12"/>
        <rFont val="Times New Roman"/>
        <family val="1"/>
        <charset val="238"/>
      </rPr>
      <t>Composition account of one-time compensations for owners of land with tower points and in protective zone of OHL</t>
    </r>
  </si>
  <si>
    <r>
      <t xml:space="preserve">Znalecké posudky na ocenenie jednorazovej náhrady za nútené obmedzenie užívania a za zriadenie vecného bremena na poľnohospodárskych pozemkoch
</t>
    </r>
    <r>
      <rPr>
        <i/>
        <sz val="12"/>
        <rFont val="Times New Roman"/>
        <family val="1"/>
        <charset val="238"/>
      </rPr>
      <t xml:space="preserve">Expert's report for valuation of  one-time compensations of propertz beneficial limitation and for real burden registration on agricultural land </t>
    </r>
  </si>
  <si>
    <r>
      <t xml:space="preserve">Zápis vecného bremena zo zákona v rozsahu pod stožiarové miesta do katastra nehnuteľnosti a oznámenia vlastníkom pozemkov o vykonaní zápisu vecného bremena na ich list vlastníctva
</t>
    </r>
    <r>
      <rPr>
        <i/>
        <sz val="12"/>
        <rFont val="Times New Roman"/>
        <family val="1"/>
        <charset val="238"/>
      </rPr>
      <t>According to law real burden registration of tower points to cadastral land registry and owners notification of real burden registration on their letter of administration ownership</t>
    </r>
  </si>
  <si>
    <r>
      <t xml:space="preserve">vlastník
</t>
    </r>
    <r>
      <rPr>
        <i/>
        <sz val="12"/>
        <rFont val="Times New Roman"/>
        <family val="1"/>
        <charset val="238"/>
      </rPr>
      <t>owner</t>
    </r>
  </si>
  <si>
    <r>
      <t xml:space="preserve">posudok
</t>
    </r>
    <r>
      <rPr>
        <i/>
        <sz val="12"/>
        <rFont val="Times New Roman"/>
        <family val="1"/>
        <charset val="238"/>
      </rPr>
      <t>Expert's report</t>
    </r>
  </si>
  <si>
    <r>
      <t xml:space="preserve">podperný bod
</t>
    </r>
    <r>
      <rPr>
        <i/>
        <sz val="12"/>
        <rFont val="Times New Roman"/>
        <family val="1"/>
        <charset val="238"/>
      </rPr>
      <t>support point</t>
    </r>
  </si>
  <si>
    <r>
      <t xml:space="preserve">Zápis vecného bremena zo zákona v rozsahu ochranného pásma vedenia do katastra nehnuteľnosti a oznámenia vlastníkom pozemkov o vykonaní zápisu vecného bremena na ich list vlastníctva
</t>
    </r>
    <r>
      <rPr>
        <i/>
        <sz val="12"/>
        <rFont val="Times New Roman"/>
        <family val="1"/>
        <charset val="238"/>
      </rPr>
      <t>Registration of legal burden by law within the scope of the protection zone to the land register and notification to the landowners of the registration of legal burden on their property list</t>
    </r>
  </si>
  <si>
    <r>
      <t xml:space="preserve">Vyplácanie jednorazových náhrad za nútené obmedzenie užívania nehnuteľnosti a za zriadenie vecného bremena na ochranné pásmo a stožiarové miesta v súlade so Zákonom č.251/2012 Z.z. o energetike a o zmene a doplnení niektorých zákonov v znení neskorších predpisov
</t>
    </r>
    <r>
      <rPr>
        <i/>
        <sz val="12"/>
        <rFont val="Times New Roman"/>
        <family val="1"/>
        <charset val="238"/>
      </rPr>
      <t>Lump-sum compensation for forced restraint of the use of the property and for the establishment of legal burden on the protection zone and masts in accordance with the Act No. 251/2012 Coll. of Law of Energy and on Amendments to the Certain Acts as amended</t>
    </r>
  </si>
  <si>
    <r>
      <t xml:space="preserve">Náklady na likvidáciu odpadu - predpokladané výnosy za zhodnotenie (výnosy, ktoré nesmú byť zahrnuté do ceny za zhotovenie diela celkom)
</t>
    </r>
    <r>
      <rPr>
        <b/>
        <i/>
        <sz val="14"/>
        <rFont val="Times New Roman"/>
        <family val="1"/>
        <charset val="238"/>
      </rPr>
      <t>Waste disposal costs - expected recovery proceeds (revenue that must not be included in the total cost of the work)</t>
    </r>
  </si>
  <si>
    <r>
      <t xml:space="preserve">17 04 05
Oceľový šrot miešany (Stožiare, armatúry, Fe Lano)
</t>
    </r>
    <r>
      <rPr>
        <i/>
        <sz val="12"/>
        <rFont val="Times New Roman"/>
        <family val="1"/>
        <charset val="238"/>
      </rPr>
      <t>17 04 05
Stirred steel scrap (Masts, Fittings, Iron (Fe) Rope)</t>
    </r>
  </si>
  <si>
    <r>
      <t xml:space="preserve">17 04 07
Zmiešané kovy (AlFe laná) (vodiče, zemniace laná)
</t>
    </r>
    <r>
      <rPr>
        <i/>
        <sz val="12"/>
        <rFont val="Times New Roman"/>
        <family val="1"/>
        <charset val="238"/>
      </rPr>
      <t>17 04 07
Metal mixture (AlFe ropes)  (Wires, Earting ropes)</t>
    </r>
  </si>
  <si>
    <r>
      <t xml:space="preserve">Náklady na likvidáciu odpadu - predpokladané výnosy za zhodnotenie spolu
</t>
    </r>
    <r>
      <rPr>
        <b/>
        <i/>
        <sz val="14"/>
        <rFont val="Times New Roman"/>
        <family val="1"/>
        <charset val="238"/>
      </rPr>
      <t>Waste disposal costs - expected recovery proceeds total</t>
    </r>
  </si>
  <si>
    <r>
      <rPr>
        <sz val="12"/>
        <color indexed="17"/>
        <rFont val="Times New Roman"/>
        <family val="1"/>
        <charset val="238"/>
      </rPr>
      <t xml:space="preserve">SLOVENSKÁ ELEKTRIZAČNÁ           
PRENOSOVÁ SÚSTAVA, a.s.  </t>
    </r>
    <r>
      <rPr>
        <sz val="12"/>
        <color indexed="8"/>
        <rFont val="Times New Roman"/>
        <family val="1"/>
        <charset val="238"/>
      </rPr>
      <t xml:space="preserve">        
Mlynské nivy 59/A          
824 84 BRATISLAVA </t>
    </r>
  </si>
  <si>
    <r>
      <rPr>
        <b/>
        <sz val="12"/>
        <color indexed="8"/>
        <rFont val="Times New Roman"/>
        <family val="1"/>
        <charset val="238"/>
      </rPr>
      <t>Stavba:   2. Stavba - Vedenie 2x 400kV vedenie  ESt Rimavská Sobota - štátna hranica Slovenská republika - Maďarsko</t>
    </r>
    <r>
      <rPr>
        <b/>
        <i/>
        <sz val="12"/>
        <color indexed="8"/>
        <rFont val="Times New Roman"/>
        <family val="1"/>
        <charset val="238"/>
      </rPr>
      <t xml:space="preserve">
Structure:  Project No. 2 - Double 400 kV OHL Rimavská Sobota - Slovak / Hungarian  state border
</t>
    </r>
  </si>
  <si>
    <r>
      <t xml:space="preserve">Jednotlivé objekty spolu
</t>
    </r>
    <r>
      <rPr>
        <b/>
        <i/>
        <sz val="18"/>
        <color indexed="8"/>
        <rFont val="Times New Roman"/>
        <family val="1"/>
        <charset val="238"/>
      </rPr>
      <t>Total individual objects together</t>
    </r>
  </si>
  <si>
    <r>
      <t xml:space="preserve">Cena za výstavbu nového 2x400 kV vedenia a súvisiacich činnosti, vypracovanie všetkých dokumentácií
celkom bez DPH
</t>
    </r>
    <r>
      <rPr>
        <b/>
        <i/>
        <sz val="18"/>
        <rFont val="Times New Roman"/>
        <family val="1"/>
        <charset val="238"/>
      </rPr>
      <t xml:space="preserve">The construction cost of new 2x400 kV OHL and related activities, design of all documentations overall without VAT </t>
    </r>
  </si>
  <si>
    <r>
      <t xml:space="preserve">Cena pre inžinierske činnosti pre práce po dokončení stavby
</t>
    </r>
    <r>
      <rPr>
        <b/>
        <i/>
        <sz val="18"/>
        <rFont val="Times New Roman"/>
        <family val="1"/>
        <charset val="238"/>
      </rPr>
      <t>Cost of construcion support activities after construction completion</t>
    </r>
  </si>
  <si>
    <r>
      <rPr>
        <b/>
        <sz val="18"/>
        <rFont val="Times New Roman"/>
        <family val="1"/>
        <charset val="238"/>
      </rPr>
      <t>Geodetické práce a majetkovoprávne činnosti</t>
    </r>
    <r>
      <rPr>
        <b/>
        <i/>
        <sz val="18"/>
        <rFont val="Times New Roman"/>
        <family val="1"/>
        <charset val="238"/>
      </rPr>
      <t xml:space="preserve">
Geodetic work and work referring to the rights of property</t>
    </r>
  </si>
  <si>
    <r>
      <t xml:space="preserve">Geodetické práce a majetkovoprávne činnosti spolu
</t>
    </r>
    <r>
      <rPr>
        <b/>
        <i/>
        <sz val="18"/>
        <rFont val="Times New Roman"/>
        <family val="1"/>
        <charset val="238"/>
      </rPr>
      <t>Geodetic work and work referring to the rights of property total</t>
    </r>
  </si>
  <si>
    <r>
      <t xml:space="preserve">Cena za zhotovenie diela celkom bez DPH
</t>
    </r>
    <r>
      <rPr>
        <b/>
        <i/>
        <sz val="22"/>
        <rFont val="Times New Roman"/>
        <family val="1"/>
        <charset val="238"/>
      </rPr>
      <t>The cost of the work construction totally without VAT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</si>
</sst>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 _K_č_-;\-* #,##0\ _K_č_-;_-* &quot;-&quot;\ _K_č_-;_-@_-"/>
    <numFmt numFmtId="165" formatCode="#,##0.00\ &quot;€&quot;"/>
    <numFmt numFmtId="166" formatCode="0.000"/>
  </numFmts>
  <fonts count="30" x14ac:knownFonts="1">
    <font>
      <sz val="11"/>
      <color indexed="8"/>
      <name val="Calibri"/>
      <family val="2"/>
      <charset val="238"/>
    </font>
    <font>
      <sz val="10"/>
      <name val="Arial CE"/>
      <charset val="238"/>
    </font>
    <font>
      <sz val="10"/>
      <name val="Arial CE"/>
      <family val="2"/>
      <charset val="238"/>
    </font>
    <font>
      <sz val="11"/>
      <color indexed="8"/>
      <name val="Calibri"/>
      <family val="2"/>
      <charset val="238"/>
    </font>
    <font>
      <sz val="10"/>
      <color indexed="8"/>
      <name val="Arial"/>
      <family val="2"/>
      <charset val="238"/>
    </font>
    <font>
      <sz val="10"/>
      <name val="Arial Narrow"/>
      <family val="2"/>
      <charset val="238"/>
    </font>
    <font>
      <sz val="12"/>
      <color indexed="8"/>
      <name val="Times New Roman"/>
      <family val="1"/>
      <charset val="238"/>
    </font>
    <font>
      <b/>
      <sz val="12"/>
      <color indexed="8"/>
      <name val="Times New Roman"/>
      <family val="1"/>
      <charset val="238"/>
    </font>
    <font>
      <b/>
      <i/>
      <sz val="12"/>
      <color indexed="8"/>
      <name val="Times New Roman"/>
      <family val="1"/>
      <charset val="238"/>
    </font>
    <font>
      <i/>
      <sz val="12"/>
      <color indexed="8"/>
      <name val="Times New Roman"/>
      <family val="1"/>
      <charset val="238"/>
    </font>
    <font>
      <b/>
      <sz val="14"/>
      <color indexed="8"/>
      <name val="Times New Roman"/>
      <family val="1"/>
      <charset val="238"/>
    </font>
    <font>
      <sz val="10"/>
      <color indexed="8"/>
      <name val="Times New Roman"/>
      <family val="1"/>
      <charset val="238"/>
    </font>
    <font>
      <b/>
      <sz val="14"/>
      <name val="Times New Roman"/>
      <family val="1"/>
      <charset val="238"/>
    </font>
    <font>
      <sz val="12"/>
      <color indexed="17"/>
      <name val="Times New Roman"/>
      <family val="1"/>
      <charset val="238"/>
    </font>
    <font>
      <b/>
      <i/>
      <sz val="14"/>
      <name val="Times New Roman"/>
      <family val="1"/>
      <charset val="238"/>
    </font>
    <font>
      <sz val="14"/>
      <name val="Times New Roman"/>
      <family val="1"/>
      <charset val="238"/>
    </font>
    <font>
      <b/>
      <sz val="10"/>
      <name val="Times New Roman"/>
      <family val="1"/>
      <charset val="238"/>
    </font>
    <font>
      <b/>
      <sz val="10"/>
      <color indexed="8"/>
      <name val="Times New Roman"/>
      <family val="1"/>
      <charset val="238"/>
    </font>
    <font>
      <b/>
      <sz val="20"/>
      <color indexed="8"/>
      <name val="Times New Roman"/>
      <family val="1"/>
      <charset val="238"/>
    </font>
    <font>
      <b/>
      <sz val="18"/>
      <name val="Times New Roman"/>
      <family val="1"/>
      <charset val="238"/>
    </font>
    <font>
      <sz val="12"/>
      <color rgb="FFFF0000"/>
      <name val="Times New Roman"/>
      <family val="1"/>
      <charset val="238"/>
    </font>
    <font>
      <b/>
      <sz val="12"/>
      <name val="Times New Roman"/>
      <family val="1"/>
      <charset val="238"/>
    </font>
    <font>
      <b/>
      <i/>
      <sz val="12"/>
      <name val="Times New Roman"/>
      <family val="1"/>
      <charset val="238"/>
    </font>
    <font>
      <sz val="12"/>
      <name val="Times New Roman"/>
      <family val="1"/>
      <charset val="238"/>
    </font>
    <font>
      <i/>
      <sz val="12"/>
      <name val="Times New Roman"/>
      <family val="1"/>
      <charset val="238"/>
    </font>
    <font>
      <b/>
      <sz val="22"/>
      <name val="Times New Roman"/>
      <family val="1"/>
      <charset val="238"/>
    </font>
    <font>
      <b/>
      <sz val="18"/>
      <color indexed="8"/>
      <name val="Times New Roman"/>
      <family val="1"/>
      <charset val="238"/>
    </font>
    <font>
      <b/>
      <i/>
      <sz val="18"/>
      <color indexed="8"/>
      <name val="Times New Roman"/>
      <family val="1"/>
      <charset val="238"/>
    </font>
    <font>
      <b/>
      <i/>
      <sz val="18"/>
      <name val="Times New Roman"/>
      <family val="1"/>
      <charset val="238"/>
    </font>
    <font>
      <b/>
      <i/>
      <sz val="22"/>
      <name val="Times New Roman"/>
      <family val="1"/>
      <charset val="238"/>
    </font>
  </fonts>
  <fills count="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rgb="FFFFFFCC"/>
        <bgColor indexed="64"/>
      </patternFill>
    </fill>
  </fills>
  <borders count="39">
    <border>
      <left/>
      <right/>
      <top/>
      <bottom/>
      <diagonal/>
    </border>
    <border>
      <left/>
      <right/>
      <top style="hair">
        <color indexed="64"/>
      </top>
      <bottom style="hair">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hair">
        <color indexed="64"/>
      </top>
      <bottom/>
      <diagonal/>
    </border>
    <border>
      <left/>
      <right style="thin">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hair">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9">
    <xf numFmtId="0" fontId="0" fillId="0" borderId="0"/>
    <xf numFmtId="164" fontId="2" fillId="0" borderId="0" applyFont="0" applyFill="0" applyBorder="0" applyAlignment="0" applyProtection="0"/>
    <xf numFmtId="0" fontId="1" fillId="0" borderId="0"/>
    <xf numFmtId="0" fontId="4" fillId="0" borderId="0"/>
    <xf numFmtId="0" fontId="2" fillId="0" borderId="0"/>
    <xf numFmtId="0" fontId="3" fillId="0" borderId="0"/>
    <xf numFmtId="0" fontId="2" fillId="0" borderId="0"/>
    <xf numFmtId="0" fontId="2" fillId="0" borderId="0"/>
    <xf numFmtId="0" fontId="5" fillId="0" borderId="0" applyAlignment="0"/>
  </cellStyleXfs>
  <cellXfs count="112">
    <xf numFmtId="0" fontId="0" fillId="0" borderId="0" xfId="0"/>
    <xf numFmtId="0" fontId="7" fillId="0" borderId="1" xfId="3" applyNumberFormat="1" applyFont="1" applyBorder="1" applyAlignment="1" applyProtection="1">
      <alignment vertical="center"/>
    </xf>
    <xf numFmtId="49" fontId="7" fillId="0" borderId="1" xfId="3" applyNumberFormat="1" applyFont="1" applyBorder="1" applyAlignment="1" applyProtection="1">
      <alignment vertical="center" wrapText="1"/>
    </xf>
    <xf numFmtId="0" fontId="6" fillId="0" borderId="10" xfId="0" applyFont="1" applyBorder="1" applyProtection="1"/>
    <xf numFmtId="0" fontId="11" fillId="0" borderId="0" xfId="0" applyFont="1" applyProtection="1"/>
    <xf numFmtId="0" fontId="6" fillId="0" borderId="0" xfId="0" applyFont="1" applyProtection="1"/>
    <xf numFmtId="166" fontId="7" fillId="0" borderId="0" xfId="0" applyNumberFormat="1" applyFont="1" applyAlignment="1" applyProtection="1">
      <alignment horizontal="right" vertical="center"/>
    </xf>
    <xf numFmtId="0" fontId="6" fillId="0" borderId="1" xfId="0" applyFont="1" applyBorder="1" applyProtection="1"/>
    <xf numFmtId="0" fontId="6" fillId="0" borderId="0" xfId="0" applyFont="1" applyBorder="1" applyProtection="1"/>
    <xf numFmtId="0" fontId="6" fillId="0" borderId="5" xfId="0" applyFont="1" applyBorder="1" applyAlignment="1" applyProtection="1">
      <alignment horizontal="left" vertical="center"/>
    </xf>
    <xf numFmtId="0" fontId="9" fillId="0" borderId="0" xfId="0" applyFont="1" applyBorder="1" applyAlignment="1" applyProtection="1">
      <alignment horizontal="left" vertical="top"/>
    </xf>
    <xf numFmtId="49" fontId="10" fillId="0" borderId="2" xfId="0" applyNumberFormat="1" applyFont="1" applyBorder="1" applyAlignment="1" applyProtection="1">
      <alignment horizontal="center" vertical="center"/>
    </xf>
    <xf numFmtId="165" fontId="12" fillId="0" borderId="16" xfId="7" applyNumberFormat="1" applyFont="1" applyFill="1" applyBorder="1" applyAlignment="1" applyProtection="1">
      <alignment vertical="center"/>
    </xf>
    <xf numFmtId="2" fontId="11" fillId="0" borderId="0" xfId="0" applyNumberFormat="1" applyFont="1" applyProtection="1"/>
    <xf numFmtId="0" fontId="7" fillId="0" borderId="1" xfId="0" applyFont="1" applyBorder="1" applyAlignment="1" applyProtection="1">
      <alignment horizontal="center" vertical="center" wrapText="1"/>
    </xf>
    <xf numFmtId="165" fontId="15" fillId="0" borderId="17" xfId="7" applyNumberFormat="1" applyFont="1" applyFill="1" applyBorder="1" applyAlignment="1" applyProtection="1">
      <alignment vertical="center"/>
    </xf>
    <xf numFmtId="0" fontId="6" fillId="0" borderId="12" xfId="0" applyFont="1" applyBorder="1" applyProtection="1"/>
    <xf numFmtId="0" fontId="6" fillId="0" borderId="13" xfId="0" applyFont="1" applyBorder="1" applyProtection="1"/>
    <xf numFmtId="0" fontId="6" fillId="0" borderId="25" xfId="0" applyFont="1" applyBorder="1" applyProtection="1"/>
    <xf numFmtId="165" fontId="15" fillId="0" borderId="16" xfId="7" applyNumberFormat="1" applyFont="1" applyFill="1" applyBorder="1" applyAlignment="1" applyProtection="1">
      <alignment vertical="center"/>
    </xf>
    <xf numFmtId="0" fontId="6" fillId="0" borderId="2" xfId="0" applyFont="1" applyBorder="1" applyProtection="1"/>
    <xf numFmtId="0" fontId="6" fillId="0" borderId="0" xfId="0" applyFont="1" applyBorder="1" applyAlignment="1" applyProtection="1">
      <alignment horizontal="center" vertical="center" wrapText="1"/>
    </xf>
    <xf numFmtId="0" fontId="6" fillId="0" borderId="11" xfId="0" applyFont="1" applyBorder="1" applyProtection="1"/>
    <xf numFmtId="0" fontId="6" fillId="0" borderId="24" xfId="0" applyFont="1" applyBorder="1" applyAlignment="1" applyProtection="1">
      <alignment horizontal="center" vertical="center" wrapText="1"/>
    </xf>
    <xf numFmtId="165" fontId="15" fillId="0" borderId="23" xfId="7" applyNumberFormat="1" applyFont="1" applyFill="1" applyBorder="1" applyAlignment="1" applyProtection="1">
      <alignment vertical="center"/>
    </xf>
    <xf numFmtId="0" fontId="7" fillId="0" borderId="10" xfId="0" applyFont="1" applyBorder="1" applyAlignment="1" applyProtection="1">
      <alignment horizontal="center" vertical="center" wrapText="1"/>
    </xf>
    <xf numFmtId="3" fontId="16" fillId="0" borderId="0" xfId="7" applyNumberFormat="1" applyFont="1" applyFill="1" applyBorder="1" applyAlignment="1" applyProtection="1">
      <alignment vertical="center"/>
    </xf>
    <xf numFmtId="165" fontId="11" fillId="0" borderId="0" xfId="0" applyNumberFormat="1" applyFont="1" applyProtection="1"/>
    <xf numFmtId="0" fontId="7" fillId="0" borderId="5" xfId="0" applyFont="1" applyBorder="1" applyAlignment="1" applyProtection="1">
      <alignment horizontal="center" vertical="center" wrapText="1"/>
    </xf>
    <xf numFmtId="165" fontId="15" fillId="0" borderId="32" xfId="7" applyNumberFormat="1" applyFont="1" applyFill="1" applyBorder="1" applyAlignment="1" applyProtection="1">
      <alignment vertical="center"/>
    </xf>
    <xf numFmtId="49" fontId="10" fillId="0" borderId="12" xfId="0" applyNumberFormat="1" applyFont="1" applyBorder="1" applyAlignment="1" applyProtection="1">
      <alignment horizontal="center" vertical="center"/>
    </xf>
    <xf numFmtId="0" fontId="7" fillId="0" borderId="13" xfId="0" applyFont="1" applyBorder="1" applyAlignment="1" applyProtection="1">
      <alignment horizontal="center" vertical="center" wrapText="1"/>
    </xf>
    <xf numFmtId="0" fontId="6" fillId="0" borderId="13" xfId="0" applyFont="1" applyBorder="1" applyAlignment="1" applyProtection="1">
      <alignment horizontal="left" vertical="center" wrapText="1"/>
    </xf>
    <xf numFmtId="165" fontId="15" fillId="0" borderId="25" xfId="7" applyNumberFormat="1" applyFont="1" applyFill="1" applyBorder="1" applyAlignment="1" applyProtection="1">
      <alignment vertical="center"/>
    </xf>
    <xf numFmtId="0" fontId="20" fillId="0" borderId="12" xfId="0" applyFont="1" applyBorder="1" applyProtection="1"/>
    <xf numFmtId="0" fontId="20" fillId="0" borderId="14" xfId="0" applyFont="1" applyBorder="1" applyProtection="1"/>
    <xf numFmtId="49" fontId="12" fillId="0" borderId="29" xfId="0" applyNumberFormat="1" applyFont="1" applyBorder="1" applyAlignment="1" applyProtection="1">
      <alignment horizontal="center" vertical="center" wrapText="1"/>
    </xf>
    <xf numFmtId="0" fontId="21" fillId="0" borderId="3" xfId="0" applyFont="1" applyBorder="1" applyAlignment="1" applyProtection="1">
      <alignment horizontal="center" vertical="center" wrapText="1"/>
    </xf>
    <xf numFmtId="0" fontId="21" fillId="0" borderId="3" xfId="0"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49" fontId="15" fillId="0" borderId="29" xfId="0" applyNumberFormat="1" applyFont="1" applyBorder="1" applyAlignment="1" applyProtection="1">
      <alignment horizontal="center" vertical="center"/>
    </xf>
    <xf numFmtId="0" fontId="23" fillId="0" borderId="3" xfId="0" applyFont="1" applyBorder="1" applyAlignment="1" applyProtection="1">
      <alignment horizontal="center" vertical="center" wrapText="1"/>
    </xf>
    <xf numFmtId="0" fontId="23" fillId="0" borderId="3" xfId="0" applyFont="1" applyBorder="1" applyAlignment="1" applyProtection="1">
      <alignment horizontal="left" vertical="center" wrapText="1"/>
    </xf>
    <xf numFmtId="165" fontId="23" fillId="0" borderId="25" xfId="0" applyNumberFormat="1" applyFont="1" applyBorder="1" applyAlignment="1" applyProtection="1">
      <alignment horizontal="right" vertical="center"/>
    </xf>
    <xf numFmtId="0" fontId="23" fillId="0" borderId="12" xfId="0" applyFont="1" applyBorder="1" applyProtection="1"/>
    <xf numFmtId="165" fontId="12" fillId="0" borderId="4" xfId="0" applyNumberFormat="1" applyFont="1" applyBorder="1" applyAlignment="1" applyProtection="1">
      <alignment horizontal="right" vertical="center"/>
    </xf>
    <xf numFmtId="0" fontId="6" fillId="0" borderId="14" xfId="0" applyFont="1" applyBorder="1" applyProtection="1"/>
    <xf numFmtId="0" fontId="7" fillId="0" borderId="11" xfId="0" applyFont="1" applyBorder="1" applyProtection="1"/>
    <xf numFmtId="0" fontId="7" fillId="0" borderId="24" xfId="0" applyFont="1" applyBorder="1" applyAlignment="1" applyProtection="1">
      <alignment horizontal="center" vertical="center" wrapText="1"/>
    </xf>
    <xf numFmtId="165" fontId="12" fillId="0" borderId="26" xfId="7" applyNumberFormat="1" applyFont="1" applyFill="1" applyBorder="1" applyAlignment="1" applyProtection="1">
      <alignment vertical="center"/>
    </xf>
    <xf numFmtId="0" fontId="17" fillId="0" borderId="0" xfId="0" applyFont="1" applyProtection="1"/>
    <xf numFmtId="0" fontId="7" fillId="0" borderId="0" xfId="0" applyFont="1" applyProtection="1"/>
    <xf numFmtId="165" fontId="19" fillId="0" borderId="4" xfId="7" applyNumberFormat="1" applyFont="1" applyFill="1" applyBorder="1" applyAlignment="1" applyProtection="1">
      <alignment vertical="center"/>
    </xf>
    <xf numFmtId="0" fontId="18" fillId="0" borderId="0" xfId="0" applyFont="1" applyBorder="1" applyAlignment="1" applyProtection="1">
      <alignment horizontal="left" vertical="center" wrapText="1"/>
    </xf>
    <xf numFmtId="165" fontId="19" fillId="0" borderId="28" xfId="7" applyNumberFormat="1" applyFont="1" applyFill="1" applyBorder="1" applyAlignment="1" applyProtection="1">
      <alignment vertical="center"/>
    </xf>
    <xf numFmtId="165" fontId="19" fillId="0" borderId="25" xfId="7" applyNumberFormat="1" applyFont="1" applyFill="1" applyBorder="1" applyAlignment="1" applyProtection="1">
      <alignment vertical="center"/>
    </xf>
    <xf numFmtId="0" fontId="21" fillId="0" borderId="29" xfId="0" applyFont="1" applyBorder="1" applyAlignment="1" applyProtection="1">
      <alignment horizontal="center" vertical="center" wrapText="1"/>
    </xf>
    <xf numFmtId="165" fontId="22" fillId="0" borderId="4" xfId="7" applyNumberFormat="1" applyFont="1" applyFill="1" applyBorder="1" applyAlignment="1" applyProtection="1">
      <alignment horizontal="center" vertical="center" wrapText="1"/>
    </xf>
    <xf numFmtId="0" fontId="23" fillId="0" borderId="29"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29" xfId="0" applyFont="1" applyBorder="1" applyAlignment="1" applyProtection="1">
      <alignment horizontal="center" vertical="center" wrapText="1"/>
    </xf>
    <xf numFmtId="0" fontId="6" fillId="0" borderId="29" xfId="0" applyFont="1" applyBorder="1" applyProtection="1"/>
    <xf numFmtId="0" fontId="6" fillId="0" borderId="34" xfId="0" applyFont="1" applyBorder="1" applyProtection="1"/>
    <xf numFmtId="0" fontId="18" fillId="0" borderId="35" xfId="0" applyFont="1" applyBorder="1" applyAlignment="1" applyProtection="1">
      <alignment horizontal="left" vertical="center" wrapText="1"/>
    </xf>
    <xf numFmtId="165" fontId="19" fillId="0" borderId="14" xfId="7" applyNumberFormat="1" applyFont="1" applyFill="1" applyBorder="1" applyAlignment="1" applyProtection="1">
      <alignment vertical="center"/>
    </xf>
    <xf numFmtId="165" fontId="25" fillId="3" borderId="33" xfId="7" applyNumberFormat="1" applyFont="1" applyFill="1" applyBorder="1" applyAlignment="1" applyProtection="1">
      <alignment horizontal="right" vertical="center"/>
    </xf>
    <xf numFmtId="0" fontId="6" fillId="0" borderId="36" xfId="0" applyFont="1" applyBorder="1" applyProtection="1"/>
    <xf numFmtId="0" fontId="6" fillId="0" borderId="37" xfId="0" applyFont="1" applyBorder="1" applyProtection="1"/>
    <xf numFmtId="0" fontId="6" fillId="0" borderId="38" xfId="0" applyFont="1" applyBorder="1" applyProtection="1"/>
    <xf numFmtId="49" fontId="21" fillId="0" borderId="29" xfId="0" applyNumberFormat="1" applyFont="1" applyBorder="1" applyAlignment="1" applyProtection="1">
      <alignment horizontal="center" vertical="center" wrapText="1"/>
    </xf>
    <xf numFmtId="0" fontId="21" fillId="0" borderId="4" xfId="0" applyFont="1" applyBorder="1" applyAlignment="1" applyProtection="1">
      <alignment horizontal="center" vertical="center" wrapText="1"/>
    </xf>
    <xf numFmtId="0" fontId="20" fillId="0" borderId="29" xfId="0" applyFont="1" applyBorder="1" applyProtection="1"/>
    <xf numFmtId="0" fontId="6" fillId="0" borderId="7" xfId="0" applyFont="1" applyBorder="1" applyProtection="1"/>
    <xf numFmtId="0" fontId="6" fillId="0" borderId="8" xfId="0" applyFont="1" applyBorder="1" applyProtection="1"/>
    <xf numFmtId="0" fontId="6" fillId="0" borderId="9" xfId="0" applyFont="1" applyBorder="1" applyProtection="1"/>
    <xf numFmtId="165" fontId="7" fillId="0" borderId="0" xfId="0" applyNumberFormat="1" applyFont="1" applyProtection="1"/>
    <xf numFmtId="165" fontId="6" fillId="4" borderId="3" xfId="0" applyNumberFormat="1" applyFont="1" applyFill="1" applyBorder="1" applyAlignment="1" applyProtection="1">
      <alignment horizontal="center" vertical="center"/>
      <protection locked="0"/>
    </xf>
    <xf numFmtId="165" fontId="19" fillId="4" borderId="4" xfId="0" applyNumberFormat="1" applyFont="1" applyFill="1" applyBorder="1" applyAlignment="1" applyProtection="1">
      <alignment horizontal="right" vertical="center"/>
      <protection locked="0"/>
    </xf>
    <xf numFmtId="165" fontId="23" fillId="4" borderId="3" xfId="0" applyNumberFormat="1" applyFont="1" applyFill="1" applyBorder="1" applyAlignment="1" applyProtection="1">
      <alignment horizontal="center" vertical="center"/>
      <protection locked="0"/>
    </xf>
    <xf numFmtId="0" fontId="6" fillId="0" borderId="1"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49" fontId="8" fillId="0" borderId="1" xfId="3" applyNumberFormat="1" applyFont="1" applyBorder="1" applyAlignment="1" applyProtection="1">
      <alignment horizontal="right" vertical="center" wrapText="1"/>
    </xf>
    <xf numFmtId="49" fontId="12" fillId="0" borderId="10" xfId="7" applyNumberFormat="1" applyFont="1" applyFill="1" applyBorder="1" applyAlignment="1" applyProtection="1">
      <alignment horizontal="left" vertical="center" wrapText="1"/>
    </xf>
    <xf numFmtId="49" fontId="12" fillId="0" borderId="15" xfId="7" applyNumberFormat="1" applyFont="1" applyFill="1" applyBorder="1" applyAlignment="1" applyProtection="1">
      <alignment horizontal="left" vertical="center" wrapText="1"/>
    </xf>
    <xf numFmtId="0" fontId="6" fillId="0" borderId="18"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0" xfId="0" applyFont="1" applyBorder="1" applyAlignment="1" applyProtection="1">
      <alignment horizontal="left" wrapText="1"/>
    </xf>
    <xf numFmtId="0" fontId="6" fillId="0" borderId="10" xfId="0" applyFont="1" applyBorder="1" applyAlignment="1" applyProtection="1">
      <alignment horizontal="left"/>
    </xf>
    <xf numFmtId="49" fontId="8" fillId="0" borderId="1" xfId="3" applyNumberFormat="1" applyFont="1" applyBorder="1" applyAlignment="1" applyProtection="1">
      <alignment horizontal="left" vertical="top" wrapText="1"/>
    </xf>
    <xf numFmtId="0" fontId="6" fillId="0" borderId="5" xfId="0" applyFont="1" applyBorder="1" applyAlignment="1" applyProtection="1">
      <alignment horizontal="right" vertical="center" wrapText="1"/>
    </xf>
    <xf numFmtId="0" fontId="6" fillId="0" borderId="8" xfId="0" applyFont="1" applyBorder="1" applyAlignment="1" applyProtection="1">
      <alignment horizontal="right" vertical="center" wrapText="1"/>
    </xf>
    <xf numFmtId="0" fontId="7" fillId="2" borderId="20" xfId="0" applyFont="1" applyFill="1" applyBorder="1" applyAlignment="1" applyProtection="1">
      <alignment horizontal="center" vertical="center" wrapText="1"/>
    </xf>
    <xf numFmtId="0" fontId="6" fillId="2" borderId="21" xfId="0" applyFont="1" applyFill="1" applyBorder="1" applyAlignment="1" applyProtection="1">
      <alignment horizontal="center" vertical="center" wrapText="1"/>
    </xf>
    <xf numFmtId="0" fontId="6" fillId="2" borderId="22" xfId="0" applyFont="1" applyFill="1" applyBorder="1" applyAlignment="1" applyProtection="1">
      <alignment horizontal="center" vertical="center" wrapText="1"/>
    </xf>
    <xf numFmtId="49" fontId="7" fillId="0" borderId="1" xfId="3" applyNumberFormat="1" applyFont="1" applyBorder="1" applyAlignment="1" applyProtection="1">
      <alignment horizontal="left" vertical="center" wrapText="1"/>
    </xf>
    <xf numFmtId="0" fontId="7" fillId="0" borderId="24" xfId="0" applyFont="1" applyBorder="1" applyAlignment="1" applyProtection="1">
      <alignment horizontal="left" vertical="center" wrapText="1"/>
    </xf>
    <xf numFmtId="0" fontId="7" fillId="0" borderId="27" xfId="0" applyFont="1" applyBorder="1" applyAlignment="1" applyProtection="1">
      <alignment horizontal="left" vertical="center" wrapText="1"/>
    </xf>
    <xf numFmtId="0" fontId="7" fillId="0" borderId="13" xfId="0" applyFont="1" applyBorder="1" applyAlignment="1" applyProtection="1">
      <alignment horizontal="left" vertical="center" wrapText="1"/>
    </xf>
    <xf numFmtId="0" fontId="7" fillId="0" borderId="19" xfId="0" applyFont="1" applyBorder="1" applyAlignment="1" applyProtection="1">
      <alignment horizontal="left" vertical="center" wrapText="1"/>
    </xf>
    <xf numFmtId="0" fontId="26" fillId="0" borderId="13" xfId="0" applyFont="1" applyBorder="1" applyAlignment="1" applyProtection="1">
      <alignment horizontal="left" vertical="center" wrapText="1"/>
    </xf>
    <xf numFmtId="0" fontId="12" fillId="0" borderId="13" xfId="0" applyFont="1" applyBorder="1" applyAlignment="1" applyProtection="1">
      <alignment horizontal="left" vertical="center" wrapText="1"/>
    </xf>
    <xf numFmtId="0" fontId="12" fillId="0" borderId="19" xfId="0" applyFont="1" applyBorder="1" applyAlignment="1" applyProtection="1">
      <alignment horizontal="left" vertical="center" wrapText="1"/>
    </xf>
    <xf numFmtId="0" fontId="12" fillId="0" borderId="3"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6" fillId="0" borderId="31" xfId="0" applyFont="1" applyBorder="1" applyAlignment="1" applyProtection="1">
      <alignment horizontal="left" vertical="center" wrapText="1"/>
    </xf>
    <xf numFmtId="0" fontId="19" fillId="0" borderId="19" xfId="0" applyFont="1" applyBorder="1" applyAlignment="1" applyProtection="1">
      <alignment horizontal="left" vertical="center" wrapText="1"/>
    </xf>
    <xf numFmtId="0" fontId="19" fillId="0" borderId="3" xfId="0" applyFont="1" applyBorder="1" applyAlignment="1" applyProtection="1">
      <alignment horizontal="left" vertical="center" wrapText="1"/>
    </xf>
    <xf numFmtId="0" fontId="28" fillId="0" borderId="19" xfId="0" applyFont="1" applyBorder="1" applyAlignment="1" applyProtection="1">
      <alignment horizontal="left" vertical="center" wrapText="1"/>
    </xf>
    <xf numFmtId="0" fontId="28" fillId="0" borderId="3" xfId="0" applyFont="1" applyBorder="1" applyAlignment="1" applyProtection="1">
      <alignment horizontal="left" vertical="center" wrapText="1"/>
    </xf>
    <xf numFmtId="0" fontId="28" fillId="0" borderId="30" xfId="0" applyFont="1" applyBorder="1" applyAlignment="1" applyProtection="1">
      <alignment horizontal="left" vertical="center" wrapText="1"/>
    </xf>
    <xf numFmtId="0" fontId="19" fillId="0" borderId="13" xfId="0" applyFont="1" applyBorder="1" applyAlignment="1" applyProtection="1">
      <alignment horizontal="left" vertical="center" wrapText="1"/>
    </xf>
    <xf numFmtId="0" fontId="25" fillId="3" borderId="33" xfId="0" applyFont="1" applyFill="1" applyBorder="1" applyAlignment="1" applyProtection="1">
      <alignment horizontal="center" vertical="center" wrapText="1"/>
    </xf>
  </cellXfs>
  <cellStyles count="9">
    <cellStyle name="čárky [0]_List1" xfId="1"/>
    <cellStyle name="Normálna 2" xfId="2"/>
    <cellStyle name="Normálne" xfId="0" builtinId="0"/>
    <cellStyle name="normálne 2" xfId="3"/>
    <cellStyle name="Normálne 3" xfId="4"/>
    <cellStyle name="normální 2" xfId="5"/>
    <cellStyle name="normální_List1" xfId="6"/>
    <cellStyle name="normální_List2 2" xfId="7"/>
    <cellStyle name="tender"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371475</xdr:colOff>
      <xdr:row>0</xdr:row>
      <xdr:rowOff>73025</xdr:rowOff>
    </xdr:from>
    <xdr:to>
      <xdr:col>4</xdr:col>
      <xdr:colOff>1466306</xdr:colOff>
      <xdr:row>0</xdr:row>
      <xdr:rowOff>809625</xdr:rowOff>
    </xdr:to>
    <xdr:pic>
      <xdr:nvPicPr>
        <xdr:cNvPr id="3" name="Obrázo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24" t="3226" r="5554" b="7259"/>
        <a:stretch>
          <a:fillRect/>
        </a:stretch>
      </xdr:blipFill>
      <xdr:spPr bwMode="auto">
        <a:xfrm>
          <a:off x="7915275" y="73025"/>
          <a:ext cx="1094831" cy="73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ykaz_vymer_Schedule_RS_SO01_SEP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ykaz_vymer_Schedule_RS_SO02_SEP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ykaz_vymer_Schedule_RS_SO03_SEP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ykaz_vymer_Schedule_RS_SO04_SE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0"/>
      <sheetName val="01-01a"/>
      <sheetName val="01-01b"/>
      <sheetName val="01-02a"/>
      <sheetName val="01-02b"/>
      <sheetName val="01-03a"/>
      <sheetName val="01-03b"/>
      <sheetName val="01-04a"/>
      <sheetName val="01-04b"/>
      <sheetName val="01-05a"/>
      <sheetName val="01-5b"/>
      <sheetName val="01-06a"/>
      <sheetName val="01-06b"/>
      <sheetName val="01-07a"/>
      <sheetName val="01-07b"/>
      <sheetName val="01-08a"/>
      <sheetName val="01-08b"/>
      <sheetName val="01-09a"/>
      <sheetName val="01-10a"/>
      <sheetName val="01-10b"/>
      <sheetName val="01-11"/>
    </sheetNames>
    <sheetDataSet>
      <sheetData sheetId="0">
        <row r="7">
          <cell r="E7">
            <v>0</v>
          </cell>
        </row>
        <row r="13">
          <cell r="E13">
            <v>0</v>
          </cell>
        </row>
        <row r="16">
          <cell r="E16">
            <v>0</v>
          </cell>
        </row>
        <row r="23">
          <cell r="E23">
            <v>0</v>
          </cell>
        </row>
        <row r="27">
          <cell r="E27">
            <v>0</v>
          </cell>
        </row>
        <row r="28">
          <cell r="E28">
            <v>0</v>
          </cell>
        </row>
        <row r="30">
          <cell r="E30">
            <v>0</v>
          </cell>
        </row>
        <row r="31">
          <cell r="E31">
            <v>0</v>
          </cell>
        </row>
        <row r="33">
          <cell r="E33">
            <v>0</v>
          </cell>
        </row>
        <row r="34">
          <cell r="E34">
            <v>0</v>
          </cell>
        </row>
        <row r="36">
          <cell r="E36">
            <v>0</v>
          </cell>
        </row>
        <row r="37">
          <cell r="E37">
            <v>0</v>
          </cell>
        </row>
        <row r="39">
          <cell r="E39">
            <v>0</v>
          </cell>
        </row>
        <row r="40">
          <cell r="E40">
            <v>0</v>
          </cell>
        </row>
        <row r="42">
          <cell r="E42">
            <v>0</v>
          </cell>
        </row>
        <row r="43">
          <cell r="E43">
            <v>0</v>
          </cell>
        </row>
        <row r="45">
          <cell r="E45">
            <v>0</v>
          </cell>
        </row>
        <row r="46">
          <cell r="E46">
            <v>0</v>
          </cell>
        </row>
        <row r="48">
          <cell r="E48">
            <v>0</v>
          </cell>
        </row>
        <row r="49">
          <cell r="E49">
            <v>0</v>
          </cell>
        </row>
        <row r="51">
          <cell r="E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00"/>
      <sheetName val="02-01a"/>
      <sheetName val="02-01b"/>
      <sheetName val="02-02a"/>
      <sheetName val="02-02b"/>
      <sheetName val="02-03a"/>
      <sheetName val="02-03b"/>
      <sheetName val="02-04a"/>
      <sheetName val="02-04b"/>
      <sheetName val="02-05a"/>
      <sheetName val="02-5b"/>
      <sheetName val="02-06a"/>
      <sheetName val="02-06b"/>
      <sheetName val="02-07a"/>
      <sheetName val="02-07b"/>
      <sheetName val="02-08"/>
    </sheetNames>
    <sheetDataSet>
      <sheetData sheetId="0">
        <row r="7">
          <cell r="E7">
            <v>0</v>
          </cell>
        </row>
        <row r="13">
          <cell r="E13">
            <v>0</v>
          </cell>
        </row>
        <row r="16">
          <cell r="E16">
            <v>0</v>
          </cell>
        </row>
        <row r="22">
          <cell r="E22">
            <v>0</v>
          </cell>
        </row>
        <row r="26">
          <cell r="E26">
            <v>0</v>
          </cell>
        </row>
        <row r="27">
          <cell r="E27">
            <v>0</v>
          </cell>
        </row>
        <row r="29">
          <cell r="E29">
            <v>0</v>
          </cell>
        </row>
        <row r="30">
          <cell r="E30">
            <v>0</v>
          </cell>
        </row>
        <row r="32">
          <cell r="E32">
            <v>0</v>
          </cell>
        </row>
        <row r="33">
          <cell r="E33">
            <v>0</v>
          </cell>
        </row>
        <row r="35">
          <cell r="E35">
            <v>0</v>
          </cell>
        </row>
        <row r="36">
          <cell r="E36">
            <v>0</v>
          </cell>
        </row>
        <row r="38">
          <cell r="E38">
            <v>0</v>
          </cell>
        </row>
        <row r="39">
          <cell r="E39">
            <v>0</v>
          </cell>
        </row>
        <row r="41">
          <cell r="E41">
            <v>0</v>
          </cell>
        </row>
        <row r="42">
          <cell r="E42">
            <v>0</v>
          </cell>
        </row>
        <row r="44">
          <cell r="E44">
            <v>0</v>
          </cell>
        </row>
        <row r="45">
          <cell r="E45">
            <v>0</v>
          </cell>
        </row>
        <row r="47">
          <cell r="E4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0"/>
      <sheetName val="03-01a"/>
      <sheetName val="03-01b"/>
    </sheetNames>
    <sheetDataSet>
      <sheetData sheetId="0">
        <row r="7">
          <cell r="E7">
            <v>0</v>
          </cell>
        </row>
        <row r="12">
          <cell r="E12">
            <v>0</v>
          </cell>
        </row>
        <row r="15">
          <cell r="E15">
            <v>0</v>
          </cell>
        </row>
        <row r="17">
          <cell r="E17">
            <v>0</v>
          </cell>
        </row>
        <row r="18">
          <cell r="E18">
            <v>0</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00"/>
      <sheetName val="04-01a"/>
      <sheetName val="04-01b"/>
    </sheetNames>
    <sheetDataSet>
      <sheetData sheetId="0">
        <row r="7">
          <cell r="E7">
            <v>0</v>
          </cell>
        </row>
        <row r="12">
          <cell r="E12">
            <v>0</v>
          </cell>
        </row>
        <row r="15">
          <cell r="E15">
            <v>0</v>
          </cell>
        </row>
        <row r="17">
          <cell r="E17">
            <v>0</v>
          </cell>
        </row>
        <row r="18">
          <cell r="E18">
            <v>0</v>
          </cell>
        </row>
      </sheetData>
      <sheetData sheetId="1"/>
      <sheetData sheetId="2"/>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showZeros="0" tabSelected="1" view="pageBreakPreview" zoomScaleNormal="100" zoomScaleSheetLayoutView="100" workbookViewId="0">
      <selection activeCell="D67" sqref="D67"/>
    </sheetView>
  </sheetViews>
  <sheetFormatPr defaultColWidth="9.109375" defaultRowHeight="15.6" x14ac:dyDescent="0.3"/>
  <cols>
    <col min="1" max="1" width="12.33203125" style="5" customWidth="1"/>
    <col min="2" max="2" width="16.5546875" style="5" customWidth="1"/>
    <col min="3" max="3" width="63.6640625" style="5" customWidth="1"/>
    <col min="4" max="4" width="20.5546875" style="5" customWidth="1"/>
    <col min="5" max="5" width="29.6640625" style="5" customWidth="1"/>
    <col min="6" max="6" width="3.109375" style="4" customWidth="1"/>
    <col min="7" max="8" width="8.44140625" style="5" customWidth="1"/>
    <col min="9" max="9" width="8" style="5" customWidth="1"/>
    <col min="10" max="16384" width="9.109375" style="5"/>
  </cols>
  <sheetData>
    <row r="1" spans="1:8" ht="69" customHeight="1" x14ac:dyDescent="0.3">
      <c r="A1" s="86" t="s">
        <v>61</v>
      </c>
      <c r="B1" s="87"/>
      <c r="C1" s="87"/>
      <c r="D1" s="3"/>
      <c r="E1" s="3"/>
    </row>
    <row r="2" spans="1:8" ht="35.25" customHeight="1" x14ac:dyDescent="0.3">
      <c r="A2" s="2"/>
      <c r="B2" s="94" t="s">
        <v>18</v>
      </c>
      <c r="C2" s="94"/>
      <c r="D2" s="1"/>
      <c r="E2" s="1"/>
      <c r="H2" s="6"/>
    </row>
    <row r="3" spans="1:8" ht="67.5" customHeight="1" x14ac:dyDescent="0.3">
      <c r="A3" s="7"/>
      <c r="B3" s="88" t="s">
        <v>62</v>
      </c>
      <c r="C3" s="88"/>
      <c r="D3" s="81" t="s">
        <v>19</v>
      </c>
      <c r="E3" s="81"/>
    </row>
    <row r="4" spans="1:8" ht="14.25" customHeight="1" x14ac:dyDescent="0.3">
      <c r="A4" s="8"/>
      <c r="B4" s="9"/>
      <c r="C4" s="8"/>
      <c r="D4" s="89" t="s">
        <v>8</v>
      </c>
      <c r="E4" s="89"/>
    </row>
    <row r="5" spans="1:8" ht="14.25" customHeight="1" thickBot="1" x14ac:dyDescent="0.35">
      <c r="A5" s="8"/>
      <c r="B5" s="10"/>
      <c r="C5" s="8"/>
      <c r="D5" s="90"/>
      <c r="E5" s="90"/>
    </row>
    <row r="6" spans="1:8" ht="43.5" customHeight="1" thickBot="1" x14ac:dyDescent="0.35">
      <c r="A6" s="91" t="s">
        <v>32</v>
      </c>
      <c r="B6" s="92"/>
      <c r="C6" s="92"/>
      <c r="D6" s="92"/>
      <c r="E6" s="93"/>
    </row>
    <row r="7" spans="1:8" ht="36" customHeight="1" x14ac:dyDescent="0.3">
      <c r="A7" s="11" t="s">
        <v>0</v>
      </c>
      <c r="B7" s="82" t="s">
        <v>5</v>
      </c>
      <c r="C7" s="82"/>
      <c r="D7" s="83"/>
      <c r="E7" s="12">
        <f>SUM(E8:E11)</f>
        <v>0</v>
      </c>
      <c r="F7" s="13"/>
    </row>
    <row r="8" spans="1:8" ht="33" customHeight="1" x14ac:dyDescent="0.3">
      <c r="A8" s="11"/>
      <c r="B8" s="14" t="s">
        <v>11</v>
      </c>
      <c r="C8" s="79" t="s">
        <v>20</v>
      </c>
      <c r="D8" s="80"/>
      <c r="E8" s="15">
        <f>'[1]01-00'!$E$7</f>
        <v>0</v>
      </c>
    </row>
    <row r="9" spans="1:8" ht="33" customHeight="1" x14ac:dyDescent="0.3">
      <c r="A9" s="11"/>
      <c r="B9" s="14" t="s">
        <v>12</v>
      </c>
      <c r="C9" s="79" t="s">
        <v>21</v>
      </c>
      <c r="D9" s="80"/>
      <c r="E9" s="15">
        <f>'[2]02-00'!$E$7</f>
        <v>0</v>
      </c>
    </row>
    <row r="10" spans="1:8" ht="33" customHeight="1" x14ac:dyDescent="0.3">
      <c r="A10" s="11"/>
      <c r="B10" s="14" t="s">
        <v>13</v>
      </c>
      <c r="C10" s="79" t="s">
        <v>22</v>
      </c>
      <c r="D10" s="80"/>
      <c r="E10" s="15">
        <f>'[3]03-00'!$E$7</f>
        <v>0</v>
      </c>
    </row>
    <row r="11" spans="1:8" ht="33" customHeight="1" x14ac:dyDescent="0.3">
      <c r="A11" s="11"/>
      <c r="B11" s="14" t="s">
        <v>14</v>
      </c>
      <c r="C11" s="79" t="s">
        <v>23</v>
      </c>
      <c r="D11" s="80"/>
      <c r="E11" s="15">
        <f>'[4]04-00'!$E$7</f>
        <v>0</v>
      </c>
    </row>
    <row r="12" spans="1:8" ht="6.75" customHeight="1" x14ac:dyDescent="0.3">
      <c r="A12" s="16"/>
      <c r="B12" s="17"/>
      <c r="C12" s="17"/>
      <c r="D12" s="17"/>
      <c r="E12" s="18"/>
    </row>
    <row r="13" spans="1:8" ht="36" customHeight="1" x14ac:dyDescent="0.3">
      <c r="A13" s="11" t="s">
        <v>2</v>
      </c>
      <c r="B13" s="82" t="s">
        <v>7</v>
      </c>
      <c r="C13" s="82"/>
      <c r="D13" s="83"/>
      <c r="E13" s="12">
        <f>SUM(E14:E17)</f>
        <v>0</v>
      </c>
      <c r="F13" s="13"/>
    </row>
    <row r="14" spans="1:8" ht="33" customHeight="1" x14ac:dyDescent="0.3">
      <c r="A14" s="11"/>
      <c r="B14" s="14" t="s">
        <v>11</v>
      </c>
      <c r="C14" s="79" t="s">
        <v>20</v>
      </c>
      <c r="D14" s="80"/>
      <c r="E14" s="19">
        <f>'[1]01-00'!$E$13</f>
        <v>0</v>
      </c>
    </row>
    <row r="15" spans="1:8" ht="33" customHeight="1" x14ac:dyDescent="0.3">
      <c r="A15" s="11"/>
      <c r="B15" s="14" t="s">
        <v>12</v>
      </c>
      <c r="C15" s="79" t="s">
        <v>21</v>
      </c>
      <c r="D15" s="80"/>
      <c r="E15" s="15">
        <f>'[2]02-00'!$E$13</f>
        <v>0</v>
      </c>
    </row>
    <row r="16" spans="1:8" ht="33" customHeight="1" x14ac:dyDescent="0.3">
      <c r="A16" s="11"/>
      <c r="B16" s="14" t="s">
        <v>13</v>
      </c>
      <c r="C16" s="79" t="s">
        <v>22</v>
      </c>
      <c r="D16" s="80"/>
      <c r="E16" s="15">
        <f>'[3]03-00'!$E$12</f>
        <v>0</v>
      </c>
    </row>
    <row r="17" spans="1:6" ht="33" customHeight="1" x14ac:dyDescent="0.3">
      <c r="A17" s="11"/>
      <c r="B17" s="14" t="s">
        <v>14</v>
      </c>
      <c r="C17" s="79" t="s">
        <v>23</v>
      </c>
      <c r="D17" s="80"/>
      <c r="E17" s="15">
        <f>'[4]04-00'!$E$12</f>
        <v>0</v>
      </c>
    </row>
    <row r="18" spans="1:6" ht="6.75" customHeight="1" x14ac:dyDescent="0.3">
      <c r="A18" s="16"/>
      <c r="B18" s="17"/>
      <c r="C18" s="17"/>
      <c r="D18" s="17"/>
      <c r="E18" s="18"/>
    </row>
    <row r="19" spans="1:6" ht="36" customHeight="1" x14ac:dyDescent="0.3">
      <c r="A19" s="11" t="s">
        <v>1</v>
      </c>
      <c r="B19" s="82" t="s">
        <v>6</v>
      </c>
      <c r="C19" s="82"/>
      <c r="D19" s="83"/>
      <c r="E19" s="12">
        <f>SUM(E20:E21)</f>
        <v>0</v>
      </c>
      <c r="F19" s="13"/>
    </row>
    <row r="20" spans="1:6" ht="33" customHeight="1" x14ac:dyDescent="0.3">
      <c r="A20" s="11"/>
      <c r="B20" s="14" t="s">
        <v>11</v>
      </c>
      <c r="C20" s="79" t="s">
        <v>20</v>
      </c>
      <c r="D20" s="80"/>
      <c r="E20" s="19">
        <f>'[1]01-00'!$E$16</f>
        <v>0</v>
      </c>
    </row>
    <row r="21" spans="1:6" ht="33" customHeight="1" x14ac:dyDescent="0.3">
      <c r="A21" s="11"/>
      <c r="B21" s="14" t="s">
        <v>12</v>
      </c>
      <c r="C21" s="79" t="s">
        <v>21</v>
      </c>
      <c r="D21" s="80"/>
      <c r="E21" s="15">
        <f>'[2]02-00'!$E$16</f>
        <v>0</v>
      </c>
    </row>
    <row r="22" spans="1:6" ht="6.75" customHeight="1" x14ac:dyDescent="0.3">
      <c r="A22" s="16"/>
      <c r="B22" s="17"/>
      <c r="C22" s="17"/>
      <c r="D22" s="17"/>
      <c r="E22" s="18"/>
    </row>
    <row r="23" spans="1:6" ht="36" customHeight="1" x14ac:dyDescent="0.3">
      <c r="A23" s="11" t="s">
        <v>3</v>
      </c>
      <c r="B23" s="82" t="s">
        <v>9</v>
      </c>
      <c r="C23" s="82"/>
      <c r="D23" s="83"/>
      <c r="E23" s="12">
        <f>SUM(E26:E29)</f>
        <v>0</v>
      </c>
    </row>
    <row r="24" spans="1:6" ht="21" customHeight="1" x14ac:dyDescent="0.3">
      <c r="A24" s="20"/>
      <c r="B24" s="21" t="s">
        <v>17</v>
      </c>
      <c r="C24" s="85" t="s">
        <v>16</v>
      </c>
      <c r="D24" s="85"/>
      <c r="E24" s="19">
        <f>'[1]01-00'!$E$27+'[1]01-00'!$E$30+'[1]01-00'!$E$33+'[1]01-00'!$E$36+'[1]01-00'!$E$39+'[1]01-00'!$E$42+'[1]01-00'!$E$45+'[1]01-00'!$E$48+'[2]02-00'!$E$26+'[2]02-00'!$E$29+'[2]02-00'!$E$32+'[2]02-00'!$E$35+'[2]02-00'!$E$38+'[2]02-00'!$E$41+'[2]02-00'!$E$44+'[2]02-00'!$E$47+'[3]03-00'!$E$17+'[4]04-00'!$E$17</f>
        <v>0</v>
      </c>
    </row>
    <row r="25" spans="1:6" ht="21" customHeight="1" x14ac:dyDescent="0.3">
      <c r="A25" s="22"/>
      <c r="B25" s="23" t="s">
        <v>17</v>
      </c>
      <c r="C25" s="84" t="s">
        <v>15</v>
      </c>
      <c r="D25" s="84"/>
      <c r="E25" s="24">
        <f>'[1]01-00'!$E$28+'[1]01-00'!$E$31+'[1]01-00'!$E$34+'[1]01-00'!$E$37+'[1]01-00'!$E$40+'[1]01-00'!$E$43+'[1]01-00'!$E$46+'[1]01-00'!$E$49+'[2]02-00'!$E$27+'[2]02-00'!$E$30+'[2]02-00'!$E$33+'[2]02-00'!$E$36+'[2]02-00'!$E$39+'[2]02-00'!$E$42+'[2]02-00'!$E$45+'[3]03-00'!$E$18+'[4]04-00'!$E$18</f>
        <v>0</v>
      </c>
    </row>
    <row r="26" spans="1:6" ht="33" customHeight="1" x14ac:dyDescent="0.3">
      <c r="A26" s="20"/>
      <c r="B26" s="25" t="s">
        <v>11</v>
      </c>
      <c r="C26" s="79" t="s">
        <v>20</v>
      </c>
      <c r="D26" s="80"/>
      <c r="E26" s="19">
        <f>'[1]01-00'!$E$23</f>
        <v>0</v>
      </c>
      <c r="F26" s="26"/>
    </row>
    <row r="27" spans="1:6" ht="33" customHeight="1" x14ac:dyDescent="0.3">
      <c r="A27" s="20"/>
      <c r="B27" s="14" t="s">
        <v>12</v>
      </c>
      <c r="C27" s="79" t="s">
        <v>21</v>
      </c>
      <c r="D27" s="80"/>
      <c r="E27" s="19">
        <f>'[2]02-00'!$E$22</f>
        <v>0</v>
      </c>
      <c r="F27" s="27"/>
    </row>
    <row r="28" spans="1:6" ht="33" customHeight="1" x14ac:dyDescent="0.3">
      <c r="A28" s="20"/>
      <c r="B28" s="14" t="s">
        <v>13</v>
      </c>
      <c r="C28" s="79" t="s">
        <v>22</v>
      </c>
      <c r="D28" s="80"/>
      <c r="E28" s="19">
        <f>'[3]03-00'!$E$15</f>
        <v>0</v>
      </c>
    </row>
    <row r="29" spans="1:6" ht="33" customHeight="1" x14ac:dyDescent="0.3">
      <c r="A29" s="20"/>
      <c r="B29" s="14" t="s">
        <v>14</v>
      </c>
      <c r="C29" s="79" t="s">
        <v>23</v>
      </c>
      <c r="D29" s="80"/>
      <c r="E29" s="15">
        <f>'[4]04-00'!$E$15</f>
        <v>0</v>
      </c>
    </row>
    <row r="30" spans="1:6" ht="6.75" customHeight="1" x14ac:dyDescent="0.3">
      <c r="A30" s="16"/>
      <c r="B30" s="17"/>
      <c r="C30" s="17"/>
      <c r="D30" s="17"/>
      <c r="E30" s="18"/>
    </row>
    <row r="31" spans="1:6" ht="36" customHeight="1" x14ac:dyDescent="0.3">
      <c r="A31" s="11" t="s">
        <v>4</v>
      </c>
      <c r="B31" s="82" t="s">
        <v>10</v>
      </c>
      <c r="C31" s="82"/>
      <c r="D31" s="83"/>
      <c r="E31" s="12">
        <f>SUM(E32:E32)</f>
        <v>0</v>
      </c>
      <c r="F31" s="13"/>
    </row>
    <row r="32" spans="1:6" ht="33" customHeight="1" x14ac:dyDescent="0.3">
      <c r="A32" s="11"/>
      <c r="B32" s="28" t="s">
        <v>11</v>
      </c>
      <c r="C32" s="103" t="s">
        <v>20</v>
      </c>
      <c r="D32" s="104"/>
      <c r="E32" s="29">
        <f>'[1]01-00'!$E$51</f>
        <v>0</v>
      </c>
    </row>
    <row r="33" spans="1:6" ht="6.75" customHeight="1" x14ac:dyDescent="0.3">
      <c r="A33" s="30"/>
      <c r="B33" s="31"/>
      <c r="C33" s="32"/>
      <c r="D33" s="32"/>
      <c r="E33" s="33"/>
    </row>
    <row r="34" spans="1:6" ht="36.75" customHeight="1" x14ac:dyDescent="0.3">
      <c r="A34" s="34"/>
      <c r="B34" s="100" t="s">
        <v>33</v>
      </c>
      <c r="C34" s="100"/>
      <c r="D34" s="100"/>
      <c r="E34" s="35"/>
    </row>
    <row r="35" spans="1:6" ht="69" customHeight="1" x14ac:dyDescent="0.3">
      <c r="A35" s="36" t="s">
        <v>34</v>
      </c>
      <c r="B35" s="37" t="s">
        <v>35</v>
      </c>
      <c r="C35" s="38" t="s">
        <v>46</v>
      </c>
      <c r="D35" s="38" t="s">
        <v>41</v>
      </c>
      <c r="E35" s="39" t="s">
        <v>42</v>
      </c>
    </row>
    <row r="36" spans="1:6" ht="69.75" customHeight="1" x14ac:dyDescent="0.3">
      <c r="A36" s="40" t="s">
        <v>28</v>
      </c>
      <c r="B36" s="41">
        <v>6621</v>
      </c>
      <c r="C36" s="42" t="s">
        <v>36</v>
      </c>
      <c r="D36" s="76"/>
      <c r="E36" s="43">
        <f>B36*D36</f>
        <v>0</v>
      </c>
    </row>
    <row r="37" spans="1:6" ht="69.75" customHeight="1" x14ac:dyDescent="0.3">
      <c r="A37" s="40" t="s">
        <v>29</v>
      </c>
      <c r="B37" s="41">
        <v>94</v>
      </c>
      <c r="C37" s="42" t="s">
        <v>37</v>
      </c>
      <c r="D37" s="76"/>
      <c r="E37" s="43">
        <f t="shared" ref="E37:E38" si="0">B37*D37</f>
        <v>0</v>
      </c>
    </row>
    <row r="38" spans="1:6" ht="100.5" customHeight="1" x14ac:dyDescent="0.3">
      <c r="A38" s="40" t="s">
        <v>29</v>
      </c>
      <c r="B38" s="41">
        <v>13.8</v>
      </c>
      <c r="C38" s="42" t="s">
        <v>38</v>
      </c>
      <c r="D38" s="76"/>
      <c r="E38" s="43">
        <f t="shared" si="0"/>
        <v>0</v>
      </c>
    </row>
    <row r="39" spans="1:6" ht="36.75" customHeight="1" x14ac:dyDescent="0.3">
      <c r="A39" s="44"/>
      <c r="B39" s="101" t="s">
        <v>39</v>
      </c>
      <c r="C39" s="102"/>
      <c r="D39" s="102"/>
      <c r="E39" s="45">
        <f>SUM(E36:E38)</f>
        <v>0</v>
      </c>
    </row>
    <row r="40" spans="1:6" ht="6.75" customHeight="1" x14ac:dyDescent="0.3">
      <c r="A40" s="16"/>
      <c r="B40" s="17"/>
      <c r="C40" s="17"/>
      <c r="D40" s="17"/>
      <c r="E40" s="46"/>
    </row>
    <row r="41" spans="1:6" ht="58.5" customHeight="1" x14ac:dyDescent="0.3">
      <c r="A41" s="16"/>
      <c r="B41" s="99" t="s">
        <v>63</v>
      </c>
      <c r="C41" s="99"/>
      <c r="D41" s="99"/>
      <c r="E41" s="18"/>
    </row>
    <row r="42" spans="1:6" s="51" customFormat="1" ht="45" customHeight="1" x14ac:dyDescent="0.3">
      <c r="A42" s="47"/>
      <c r="B42" s="48" t="s">
        <v>11</v>
      </c>
      <c r="C42" s="95" t="s">
        <v>24</v>
      </c>
      <c r="D42" s="96"/>
      <c r="E42" s="49">
        <f>E8+E14+E20+E26+E32</f>
        <v>0</v>
      </c>
      <c r="F42" s="50"/>
    </row>
    <row r="43" spans="1:6" s="51" customFormat="1" ht="45" customHeight="1" x14ac:dyDescent="0.3">
      <c r="A43" s="47"/>
      <c r="B43" s="48" t="s">
        <v>12</v>
      </c>
      <c r="C43" s="95" t="s">
        <v>25</v>
      </c>
      <c r="D43" s="96"/>
      <c r="E43" s="49">
        <f>E9+E15+E21+E27</f>
        <v>0</v>
      </c>
      <c r="F43" s="50"/>
    </row>
    <row r="44" spans="1:6" s="51" customFormat="1" ht="45" customHeight="1" x14ac:dyDescent="0.3">
      <c r="A44" s="47"/>
      <c r="B44" s="48" t="s">
        <v>13</v>
      </c>
      <c r="C44" s="97" t="s">
        <v>26</v>
      </c>
      <c r="D44" s="98"/>
      <c r="E44" s="49">
        <f>E10+E16+E28</f>
        <v>0</v>
      </c>
      <c r="F44" s="50"/>
    </row>
    <row r="45" spans="1:6" s="51" customFormat="1" ht="45" customHeight="1" x14ac:dyDescent="0.3">
      <c r="A45" s="47"/>
      <c r="B45" s="48" t="s">
        <v>14</v>
      </c>
      <c r="C45" s="97" t="s">
        <v>27</v>
      </c>
      <c r="D45" s="98"/>
      <c r="E45" s="49">
        <f>E11+E17+E29</f>
        <v>0</v>
      </c>
      <c r="F45" s="50"/>
    </row>
    <row r="46" spans="1:6" s="51" customFormat="1" ht="45" customHeight="1" x14ac:dyDescent="0.3">
      <c r="A46" s="47"/>
      <c r="B46" s="48"/>
      <c r="C46" s="97" t="s">
        <v>47</v>
      </c>
      <c r="D46" s="97"/>
      <c r="E46" s="49">
        <f>E39</f>
        <v>0</v>
      </c>
      <c r="F46" s="50"/>
    </row>
    <row r="47" spans="1:6" ht="6.75" customHeight="1" x14ac:dyDescent="0.3">
      <c r="A47" s="16"/>
      <c r="B47" s="17"/>
      <c r="C47" s="17"/>
      <c r="D47" s="17"/>
      <c r="E47" s="46"/>
    </row>
    <row r="48" spans="1:6" ht="143.25" customHeight="1" x14ac:dyDescent="0.3">
      <c r="A48" s="16"/>
      <c r="B48" s="110" t="s">
        <v>64</v>
      </c>
      <c r="C48" s="110"/>
      <c r="D48" s="105"/>
      <c r="E48" s="52">
        <f>SUM(E42:E46)</f>
        <v>0</v>
      </c>
    </row>
    <row r="49" spans="1:5" ht="6.75" customHeight="1" x14ac:dyDescent="0.3">
      <c r="A49" s="20"/>
      <c r="B49" s="53"/>
      <c r="C49" s="53"/>
      <c r="D49" s="53"/>
      <c r="E49" s="54"/>
    </row>
    <row r="50" spans="1:5" ht="77.25" customHeight="1" x14ac:dyDescent="0.3">
      <c r="A50" s="16"/>
      <c r="B50" s="105" t="s">
        <v>65</v>
      </c>
      <c r="C50" s="106"/>
      <c r="D50" s="106"/>
      <c r="E50" s="77"/>
    </row>
    <row r="51" spans="1:5" ht="6.75" customHeight="1" x14ac:dyDescent="0.3">
      <c r="A51" s="16"/>
      <c r="B51" s="17"/>
      <c r="C51" s="17"/>
      <c r="D51" s="17"/>
      <c r="E51" s="18"/>
    </row>
    <row r="52" spans="1:5" ht="64.5" customHeight="1" x14ac:dyDescent="0.3">
      <c r="A52" s="34"/>
      <c r="B52" s="107" t="s">
        <v>66</v>
      </c>
      <c r="C52" s="108"/>
      <c r="D52" s="109"/>
      <c r="E52" s="55"/>
    </row>
    <row r="53" spans="1:5" ht="75.75" customHeight="1" x14ac:dyDescent="0.3">
      <c r="A53" s="56" t="s">
        <v>43</v>
      </c>
      <c r="B53" s="37" t="s">
        <v>44</v>
      </c>
      <c r="C53" s="37" t="s">
        <v>45</v>
      </c>
      <c r="D53" s="37" t="s">
        <v>41</v>
      </c>
      <c r="E53" s="57" t="s">
        <v>40</v>
      </c>
    </row>
    <row r="54" spans="1:5" ht="106.5" customHeight="1" x14ac:dyDescent="0.3">
      <c r="A54" s="58" t="s">
        <v>30</v>
      </c>
      <c r="B54" s="59">
        <v>687</v>
      </c>
      <c r="C54" s="42" t="s">
        <v>48</v>
      </c>
      <c r="D54" s="78"/>
      <c r="E54" s="43">
        <f>D54*B54</f>
        <v>0</v>
      </c>
    </row>
    <row r="55" spans="1:5" ht="73.5" customHeight="1" x14ac:dyDescent="0.3">
      <c r="A55" s="60" t="s">
        <v>52</v>
      </c>
      <c r="B55" s="59">
        <v>5561</v>
      </c>
      <c r="C55" s="42" t="s">
        <v>49</v>
      </c>
      <c r="D55" s="78"/>
      <c r="E55" s="43">
        <f t="shared" ref="E55:E59" si="1">D55*B55</f>
        <v>0</v>
      </c>
    </row>
    <row r="56" spans="1:5" ht="110.25" customHeight="1" x14ac:dyDescent="0.3">
      <c r="A56" s="60" t="s">
        <v>53</v>
      </c>
      <c r="B56" s="59">
        <v>12</v>
      </c>
      <c r="C56" s="42" t="s">
        <v>50</v>
      </c>
      <c r="D56" s="78"/>
      <c r="E56" s="43">
        <f t="shared" si="1"/>
        <v>0</v>
      </c>
    </row>
    <row r="57" spans="1:5" ht="106.5" customHeight="1" x14ac:dyDescent="0.3">
      <c r="A57" s="60" t="s">
        <v>54</v>
      </c>
      <c r="B57" s="59">
        <v>86</v>
      </c>
      <c r="C57" s="42" t="s">
        <v>51</v>
      </c>
      <c r="D57" s="78"/>
      <c r="E57" s="43">
        <f t="shared" si="1"/>
        <v>0</v>
      </c>
    </row>
    <row r="58" spans="1:5" ht="99.75" customHeight="1" x14ac:dyDescent="0.3">
      <c r="A58" s="60" t="s">
        <v>31</v>
      </c>
      <c r="B58" s="59">
        <v>29</v>
      </c>
      <c r="C58" s="42" t="s">
        <v>55</v>
      </c>
      <c r="D58" s="78"/>
      <c r="E58" s="43">
        <f t="shared" si="1"/>
        <v>0</v>
      </c>
    </row>
    <row r="59" spans="1:5" ht="130.5" customHeight="1" x14ac:dyDescent="0.3">
      <c r="A59" s="60" t="s">
        <v>52</v>
      </c>
      <c r="B59" s="59">
        <v>5561</v>
      </c>
      <c r="C59" s="42" t="s">
        <v>56</v>
      </c>
      <c r="D59" s="78"/>
      <c r="E59" s="43">
        <f t="shared" si="1"/>
        <v>0</v>
      </c>
    </row>
    <row r="60" spans="1:5" ht="65.25" customHeight="1" x14ac:dyDescent="0.3">
      <c r="A60" s="61"/>
      <c r="B60" s="106" t="s">
        <v>67</v>
      </c>
      <c r="C60" s="106"/>
      <c r="D60" s="106"/>
      <c r="E60" s="52">
        <f>SUM(E54:E59)</f>
        <v>0</v>
      </c>
    </row>
    <row r="61" spans="1:5" ht="56.25" customHeight="1" thickBot="1" x14ac:dyDescent="0.35">
      <c r="A61" s="62"/>
      <c r="B61" s="63"/>
      <c r="C61" s="63"/>
      <c r="D61" s="63"/>
      <c r="E61" s="64"/>
    </row>
    <row r="62" spans="1:5" ht="61.5" customHeight="1" thickBot="1" x14ac:dyDescent="0.35">
      <c r="A62" s="111" t="s">
        <v>68</v>
      </c>
      <c r="B62" s="111"/>
      <c r="C62" s="111"/>
      <c r="D62" s="111"/>
      <c r="E62" s="65">
        <f>E60+E50+E48</f>
        <v>0</v>
      </c>
    </row>
    <row r="63" spans="1:5" ht="6.75" customHeight="1" x14ac:dyDescent="0.3">
      <c r="A63" s="66"/>
      <c r="B63" s="67"/>
      <c r="C63" s="67"/>
      <c r="D63" s="67"/>
      <c r="E63" s="68"/>
    </row>
    <row r="64" spans="1:5" ht="63" customHeight="1" x14ac:dyDescent="0.3">
      <c r="A64" s="20"/>
      <c r="B64" s="53"/>
      <c r="C64" s="53"/>
      <c r="D64" s="53"/>
      <c r="E64" s="54"/>
    </row>
    <row r="65" spans="1:5" ht="81" customHeight="1" x14ac:dyDescent="0.3">
      <c r="A65" s="34"/>
      <c r="B65" s="100" t="s">
        <v>57</v>
      </c>
      <c r="C65" s="100"/>
      <c r="D65" s="100"/>
      <c r="E65" s="35"/>
    </row>
    <row r="66" spans="1:5" ht="71.25" customHeight="1" x14ac:dyDescent="0.3">
      <c r="A66" s="69" t="s">
        <v>43</v>
      </c>
      <c r="B66" s="37" t="s">
        <v>35</v>
      </c>
      <c r="C66" s="37" t="s">
        <v>46</v>
      </c>
      <c r="D66" s="37" t="s">
        <v>41</v>
      </c>
      <c r="E66" s="70" t="s">
        <v>42</v>
      </c>
    </row>
    <row r="67" spans="1:5" ht="63.75" customHeight="1" x14ac:dyDescent="0.3">
      <c r="A67" s="40" t="s">
        <v>29</v>
      </c>
      <c r="B67" s="41">
        <v>84.3</v>
      </c>
      <c r="C67" s="42" t="s">
        <v>58</v>
      </c>
      <c r="D67" s="78"/>
      <c r="E67" s="43">
        <f>B67*D67</f>
        <v>0</v>
      </c>
    </row>
    <row r="68" spans="1:5" ht="63.75" customHeight="1" x14ac:dyDescent="0.3">
      <c r="A68" s="40" t="s">
        <v>29</v>
      </c>
      <c r="B68" s="41">
        <v>27.75</v>
      </c>
      <c r="C68" s="42" t="s">
        <v>59</v>
      </c>
      <c r="D68" s="78"/>
      <c r="E68" s="43">
        <f t="shared" ref="E68" si="2">B68*D68</f>
        <v>0</v>
      </c>
    </row>
    <row r="69" spans="1:5" ht="43.5" customHeight="1" x14ac:dyDescent="0.3">
      <c r="A69" s="71"/>
      <c r="B69" s="102" t="s">
        <v>60</v>
      </c>
      <c r="C69" s="102"/>
      <c r="D69" s="102"/>
      <c r="E69" s="45">
        <f>SUM(E67:E68)</f>
        <v>0</v>
      </c>
    </row>
    <row r="70" spans="1:5" ht="7.5" customHeight="1" thickBot="1" x14ac:dyDescent="0.35">
      <c r="A70" s="72"/>
      <c r="B70" s="73"/>
      <c r="C70" s="73"/>
      <c r="D70" s="73"/>
      <c r="E70" s="74"/>
    </row>
    <row r="72" spans="1:5" x14ac:dyDescent="0.3">
      <c r="E72" s="75"/>
    </row>
    <row r="73" spans="1:5" x14ac:dyDescent="0.3">
      <c r="E73" s="75"/>
    </row>
  </sheetData>
  <sheetProtection algorithmName="SHA-512" hashValue="u7/h90NhvY57Iky78ZmgVgpslhbKrgFO/iDS21q8kn+H3mzfkCSziWxsajwWLpMufzzpYOod03KUmyBZVtLkPg==" saltValue="0GI2JvEspma3+lOLMFU+aw==" spinCount="100000" sheet="1" objects="1" scenarios="1" selectLockedCells="1"/>
  <mergeCells count="43">
    <mergeCell ref="B65:D65"/>
    <mergeCell ref="B69:D69"/>
    <mergeCell ref="C46:D46"/>
    <mergeCell ref="B50:D50"/>
    <mergeCell ref="B52:D52"/>
    <mergeCell ref="B60:D60"/>
    <mergeCell ref="B48:D48"/>
    <mergeCell ref="A62:D62"/>
    <mergeCell ref="C43:D43"/>
    <mergeCell ref="C44:D44"/>
    <mergeCell ref="C45:D45"/>
    <mergeCell ref="C27:D27"/>
    <mergeCell ref="C28:D28"/>
    <mergeCell ref="C29:D29"/>
    <mergeCell ref="B41:D41"/>
    <mergeCell ref="C42:D42"/>
    <mergeCell ref="B34:D34"/>
    <mergeCell ref="B39:D39"/>
    <mergeCell ref="C32:D32"/>
    <mergeCell ref="B31:D31"/>
    <mergeCell ref="A1:C1"/>
    <mergeCell ref="B3:C3"/>
    <mergeCell ref="B7:D7"/>
    <mergeCell ref="D4:E5"/>
    <mergeCell ref="B23:D23"/>
    <mergeCell ref="C20:D20"/>
    <mergeCell ref="C21:D21"/>
    <mergeCell ref="C8:D8"/>
    <mergeCell ref="A6:E6"/>
    <mergeCell ref="C11:D11"/>
    <mergeCell ref="C14:D14"/>
    <mergeCell ref="C9:D9"/>
    <mergeCell ref="C10:D10"/>
    <mergeCell ref="C15:D15"/>
    <mergeCell ref="C16:D16"/>
    <mergeCell ref="B2:C2"/>
    <mergeCell ref="C26:D26"/>
    <mergeCell ref="D3:E3"/>
    <mergeCell ref="B19:D19"/>
    <mergeCell ref="C25:D25"/>
    <mergeCell ref="C17:D17"/>
    <mergeCell ref="B13:D13"/>
    <mergeCell ref="C24:D24"/>
  </mergeCells>
  <phoneticPr fontId="0" type="noConversion"/>
  <printOptions horizontalCentered="1"/>
  <pageMargins left="0.39370078740157483" right="0.39370078740157483" top="0.59055118110236227" bottom="0.59055118110236227" header="0.39370078740157483" footer="0.39370078740157483"/>
  <pageSetup paperSize="9" scale="63" fitToHeight="4" orientation="portrait" horizontalDpi="4294967293" r:id="rId1"/>
  <headerFooter>
    <oddFooter xml:space="preserve">&amp;CStrana č. / Page no.   &amp;P/&amp;N </oddFooter>
  </headerFooter>
  <rowBreaks count="3" manualBreakCount="3">
    <brk id="33" max="4" man="1"/>
    <brk id="51" max="4" man="1"/>
    <brk id="6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2</vt:i4>
      </vt:variant>
    </vt:vector>
  </HeadingPairs>
  <TitlesOfParts>
    <vt:vector size="3" baseType="lpstr">
      <vt:lpstr>00-00</vt:lpstr>
      <vt:lpstr>'00-00'!Názvy_tlače</vt:lpstr>
      <vt:lpstr>'00-00'!Oblasť_tlače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Notebook Pc</dc:creator>
  <cp:lastModifiedBy>Sabol Marián</cp:lastModifiedBy>
  <cp:lastPrinted>2018-07-20T10:55:46Z</cp:lastPrinted>
  <dcterms:created xsi:type="dcterms:W3CDTF">2018-02-15T10:02:41Z</dcterms:created>
  <dcterms:modified xsi:type="dcterms:W3CDTF">2019-03-26T17:26:06Z</dcterms:modified>
</cp:coreProperties>
</file>