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ps0130\Documents\stuff 4 Marian\"/>
    </mc:Choice>
  </mc:AlternateContent>
  <workbookProtection workbookPassword="C74C" lockStructure="1"/>
  <bookViews>
    <workbookView xWindow="0" yWindow="30" windowWidth="13170" windowHeight="10440" tabRatio="970" firstSheet="8" activeTab="22"/>
  </bookViews>
  <sheets>
    <sheet name="N_TOTAL" sheetId="239" r:id="rId1"/>
    <sheet name="N_SUMMARY" sheetId="240" r:id="rId2"/>
    <sheet name="N_FOUNDATIONS-WORKS" sheetId="162" r:id="rId3"/>
    <sheet name="N_FOUNDATIONS-MAT" sheetId="207" r:id="rId4"/>
    <sheet name="N_TOWERS-WORKS" sheetId="209" r:id="rId5"/>
    <sheet name="N_TOWERS-MAT" sheetId="210" r:id="rId6"/>
    <sheet name="N_CONDUCTORS-WORKS" sheetId="211" r:id="rId7"/>
    <sheet name="N_CONDUCTORS-MAT" sheetId="212" r:id="rId8"/>
    <sheet name="N_INSSETS-WORKS" sheetId="243" r:id="rId9"/>
    <sheet name="N_INSSETS-MAT" sheetId="244" r:id="rId10"/>
    <sheet name="N_OPGW-WORKS" sheetId="213" r:id="rId11"/>
    <sheet name="N_OPGW-MAT" sheetId="214" r:id="rId12"/>
    <sheet name="N_MISC-WORKS" sheetId="215" r:id="rId13"/>
    <sheet name="N_MISC-MAT" sheetId="216" r:id="rId14"/>
    <sheet name="N_DISASSEMBLY" sheetId="230" r:id="rId15"/>
    <sheet name="N_CESTY_1" sheetId="251" r:id="rId16"/>
    <sheet name="N_CESTY_2" sheetId="264" r:id="rId17"/>
    <sheet name="N_CESTY_5" sheetId="252" r:id="rId18"/>
    <sheet name="N_CESTY_8" sheetId="255" r:id="rId19"/>
    <sheet name="N_CESTY_9" sheetId="261" r:id="rId20"/>
    <sheet name="N_CESTY_99" sheetId="262" r:id="rId21"/>
    <sheet name="N_CESTY_23-M" sheetId="263" r:id="rId22"/>
    <sheet name="N_VYRUBY" sheetId="259" r:id="rId23"/>
  </sheets>
  <definedNames>
    <definedName name="_xlnm.Print_Titles" localSheetId="15">N_CESTY_1!$1:$18</definedName>
    <definedName name="_xlnm.Print_Titles" localSheetId="16">N_CESTY_2!$1:$18</definedName>
    <definedName name="_xlnm.Print_Titles" localSheetId="21">'N_CESTY_23-M'!$1:$18</definedName>
    <definedName name="_xlnm.Print_Titles" localSheetId="17">N_CESTY_5!$1:$18</definedName>
    <definedName name="_xlnm.Print_Titles" localSheetId="18">N_CESTY_8!$1:$18</definedName>
    <definedName name="_xlnm.Print_Titles" localSheetId="19">N_CESTY_9!$1:$18</definedName>
    <definedName name="_xlnm.Print_Titles" localSheetId="20">N_CESTY_99!$1:$18</definedName>
    <definedName name="_xlnm.Print_Titles" localSheetId="6">'N_CONDUCTORS-WORKS'!$1:$18</definedName>
    <definedName name="_xlnm.Print_Titles" localSheetId="2">'N_FOUNDATIONS-WORKS'!$1:$18</definedName>
    <definedName name="_xlnm.Print_Titles" localSheetId="8">'N_INSSETS-WORKS'!$1:$18</definedName>
    <definedName name="_xlnm.Print_Titles" localSheetId="1">N_SUMMARY!$1:$18</definedName>
    <definedName name="_xlnm.Print_Titles" localSheetId="0">N_TOTAL!$1:$16</definedName>
    <definedName name="_xlnm.Print_Titles" localSheetId="22">N_VYRUBY!$1:$18</definedName>
    <definedName name="_xlnm.Print_Area" localSheetId="15">N_CESTY_1!$A$1:$AI$68</definedName>
    <definedName name="_xlnm.Print_Area" localSheetId="16">N_CESTY_2!$A$1:$AI$22</definedName>
    <definedName name="_xlnm.Print_Area" localSheetId="21">'N_CESTY_23-M'!$A$1:$AI$20</definedName>
    <definedName name="_xlnm.Print_Area" localSheetId="17">N_CESTY_5!$A$1:$AI$36</definedName>
    <definedName name="_xlnm.Print_Area" localSheetId="18">N_CESTY_8!$A$1:$AI$20</definedName>
    <definedName name="_xlnm.Print_Area" localSheetId="19">N_CESTY_9!$A$1:$AI$32</definedName>
    <definedName name="_xlnm.Print_Area" localSheetId="20">N_CESTY_99!$A$1:$AI$20</definedName>
    <definedName name="_xlnm.Print_Area" localSheetId="7">'N_CONDUCTORS-MAT'!$A$1:$AI$24</definedName>
    <definedName name="_xlnm.Print_Area" localSheetId="6">'N_CONDUCTORS-WORKS'!$A$1:$AI$48</definedName>
    <definedName name="_xlnm.Print_Area" localSheetId="14">N_DISASSEMBLY!$A$1:$AI$44</definedName>
    <definedName name="_xlnm.Print_Area" localSheetId="3">'N_FOUNDATIONS-MAT'!$A$1:$AI$56</definedName>
    <definedName name="_xlnm.Print_Area" localSheetId="2">'N_FOUNDATIONS-WORKS'!$A$1:$AI$86</definedName>
    <definedName name="_xlnm.Print_Area" localSheetId="9">'N_INSSETS-MAT'!$A$1:$AI$28</definedName>
    <definedName name="_xlnm.Print_Area" localSheetId="8">'N_INSSETS-WORKS'!$A$1:$AI$34</definedName>
    <definedName name="_xlnm.Print_Area" localSheetId="13">'N_MISC-MAT'!$A$1:$AI$38</definedName>
    <definedName name="_xlnm.Print_Area" localSheetId="12">'N_MISC-WORKS'!$A$1:$AI$24</definedName>
    <definedName name="_xlnm.Print_Area" localSheetId="11">'N_OPGW-MAT'!$A$1:$AI$46</definedName>
    <definedName name="_xlnm.Print_Area" localSheetId="10">'N_OPGW-WORKS'!$A$1:$AI$60</definedName>
    <definedName name="_xlnm.Print_Area" localSheetId="1">N_SUMMARY!$A$1:$AI$56</definedName>
    <definedName name="_xlnm.Print_Area" localSheetId="0">N_TOTAL!$A$1:$AI$137</definedName>
    <definedName name="_xlnm.Print_Area" localSheetId="5">'N_TOWERS-MAT'!$A$1:$AI$34</definedName>
    <definedName name="_xlnm.Print_Area" localSheetId="4">'N_TOWERS-WORKS'!$A$1:$AI$32</definedName>
    <definedName name="_xlnm.Print_Area" localSheetId="22">N_VYRUBY!$A$1:$AI$42</definedName>
  </definedNames>
  <calcPr calcId="152511"/>
</workbook>
</file>

<file path=xl/calcChain.xml><?xml version="1.0" encoding="utf-8"?>
<calcChain xmlns="http://schemas.openxmlformats.org/spreadsheetml/2006/main">
  <c r="AF61" i="162" l="1"/>
  <c r="AF59" i="162"/>
  <c r="AF57" i="162"/>
  <c r="AD127" i="239" l="1"/>
  <c r="AD126" i="239"/>
  <c r="AD125" i="239"/>
  <c r="AD124" i="239"/>
  <c r="AD123" i="239"/>
  <c r="AD122" i="239" l="1"/>
  <c r="AD128" i="239" s="1"/>
  <c r="AD136" i="239" l="1"/>
  <c r="AD135" i="239"/>
  <c r="AD53" i="239"/>
  <c r="AD52" i="239"/>
  <c r="AD51" i="239"/>
  <c r="AD54" i="239" l="1"/>
  <c r="AD137" i="239"/>
  <c r="AF42" i="259" l="1"/>
  <c r="AF41" i="259"/>
  <c r="AF40" i="259"/>
  <c r="AF39" i="259"/>
  <c r="AF38" i="259"/>
  <c r="AF37" i="259"/>
  <c r="AF36" i="259"/>
  <c r="AF35" i="259"/>
  <c r="AF34" i="259"/>
  <c r="AF33" i="259"/>
  <c r="AF32" i="259"/>
  <c r="AF31" i="259"/>
  <c r="AF30" i="259"/>
  <c r="AF29" i="259"/>
  <c r="AF28" i="259"/>
  <c r="AF27" i="259"/>
  <c r="AF26" i="259"/>
  <c r="AF24" i="259"/>
  <c r="AF23" i="259"/>
  <c r="AF22" i="259"/>
  <c r="AF19" i="259"/>
  <c r="AF22" i="264"/>
  <c r="AF21" i="264"/>
  <c r="AF19" i="264"/>
  <c r="A15" i="264"/>
  <c r="A14" i="264"/>
  <c r="AF55" i="251"/>
  <c r="AF49" i="251"/>
  <c r="AF39" i="251"/>
  <c r="AF59" i="251"/>
  <c r="AF67" i="251"/>
  <c r="AF45" i="251"/>
  <c r="AF40" i="251"/>
  <c r="AF42" i="251"/>
  <c r="AF44" i="251"/>
  <c r="AF46" i="251"/>
  <c r="AF48" i="251"/>
  <c r="AF50" i="251"/>
  <c r="AF52" i="251"/>
  <c r="AF54" i="251"/>
  <c r="AF56" i="251"/>
  <c r="AF58" i="251"/>
  <c r="AF60" i="251"/>
  <c r="AF62" i="251"/>
  <c r="AF64" i="251"/>
  <c r="AF66" i="251"/>
  <c r="AF68" i="251"/>
  <c r="AF43" i="251" l="1"/>
  <c r="AF51" i="251"/>
  <c r="AF57" i="251"/>
  <c r="AF25" i="259"/>
  <c r="AF21" i="259"/>
  <c r="AF15" i="264"/>
  <c r="AF41" i="251"/>
  <c r="AF47" i="251"/>
  <c r="AF61" i="251"/>
  <c r="AF63" i="251"/>
  <c r="AF65" i="251"/>
  <c r="AF53" i="251"/>
  <c r="AD39" i="239"/>
  <c r="AF50" i="207" l="1"/>
  <c r="AF49" i="207"/>
  <c r="AF48" i="207"/>
  <c r="AF47" i="207"/>
  <c r="AF30" i="243" l="1"/>
  <c r="AF59" i="213" l="1"/>
  <c r="AF60" i="213"/>
  <c r="AF39" i="213"/>
  <c r="AF40" i="213"/>
  <c r="AF37" i="213"/>
  <c r="AF38" i="213"/>
  <c r="AF35" i="213"/>
  <c r="AF36" i="213"/>
  <c r="AF33" i="213"/>
  <c r="AF34" i="213"/>
  <c r="AF31" i="213"/>
  <c r="AF32" i="213"/>
  <c r="AF19" i="263" l="1"/>
  <c r="A15" i="263"/>
  <c r="A14" i="263"/>
  <c r="A15" i="262"/>
  <c r="A14" i="262"/>
  <c r="AF32" i="261"/>
  <c r="AF30" i="261"/>
  <c r="AF28" i="261"/>
  <c r="AF26" i="261"/>
  <c r="AF24" i="261"/>
  <c r="AF22" i="261"/>
  <c r="AF21" i="261"/>
  <c r="A15" i="261"/>
  <c r="A14" i="261"/>
  <c r="A15" i="255"/>
  <c r="A14" i="255"/>
  <c r="A15" i="252"/>
  <c r="A14" i="252"/>
  <c r="AF36" i="252"/>
  <c r="AF35" i="252"/>
  <c r="AF34" i="252"/>
  <c r="AF33" i="252"/>
  <c r="AF32" i="252"/>
  <c r="AF30" i="252"/>
  <c r="AF28" i="252"/>
  <c r="AF27" i="252"/>
  <c r="AF26" i="252"/>
  <c r="AF24" i="252"/>
  <c r="AF22" i="252"/>
  <c r="AF19" i="252"/>
  <c r="AF43" i="230"/>
  <c r="AF27" i="230"/>
  <c r="AF23" i="230"/>
  <c r="AF33" i="230"/>
  <c r="AF19" i="261" l="1"/>
  <c r="AF23" i="261"/>
  <c r="AF19" i="262"/>
  <c r="AF31" i="261"/>
  <c r="AF29" i="261"/>
  <c r="AF29" i="252"/>
  <c r="AF31" i="252"/>
  <c r="AF35" i="230"/>
  <c r="AF15" i="263"/>
  <c r="AF27" i="261"/>
  <c r="AF25" i="261"/>
  <c r="AF23" i="252"/>
  <c r="AF21" i="252"/>
  <c r="AF25" i="252"/>
  <c r="AF25" i="230"/>
  <c r="AF29" i="230"/>
  <c r="AF31" i="230"/>
  <c r="AF21" i="230"/>
  <c r="AF19" i="230"/>
  <c r="AF15" i="261" l="1"/>
  <c r="AF15" i="262"/>
  <c r="AF41" i="230"/>
  <c r="AF86" i="162" l="1"/>
  <c r="AF84" i="162"/>
  <c r="AF82" i="162"/>
  <c r="AF80" i="162"/>
  <c r="AF78" i="162"/>
  <c r="AF56" i="207" l="1"/>
  <c r="AF54" i="207"/>
  <c r="AF52" i="207" l="1"/>
  <c r="AF51" i="207"/>
  <c r="AF46" i="207"/>
  <c r="AF45" i="207"/>
  <c r="AF44" i="207"/>
  <c r="AF43" i="207"/>
  <c r="AF42" i="207"/>
  <c r="AF41" i="207"/>
  <c r="AF40" i="207"/>
  <c r="AF39" i="207"/>
  <c r="AF39" i="230" l="1"/>
  <c r="AF37" i="230"/>
  <c r="AF37" i="216" l="1"/>
  <c r="AF33" i="210"/>
  <c r="AF31" i="210"/>
  <c r="AF29" i="210"/>
  <c r="AF27" i="210"/>
  <c r="AF25" i="210"/>
  <c r="AF23" i="210"/>
  <c r="AF28" i="209"/>
  <c r="AF30" i="209"/>
  <c r="AF32" i="209"/>
  <c r="AF31" i="209"/>
  <c r="AF29" i="209"/>
  <c r="AF27" i="209"/>
  <c r="AF55" i="207"/>
  <c r="AF53" i="207"/>
  <c r="AF85" i="162"/>
  <c r="AF83" i="162"/>
  <c r="AF81" i="162"/>
  <c r="AF79" i="162"/>
  <c r="AF77" i="162"/>
  <c r="AF47" i="211" l="1"/>
  <c r="AF45" i="211"/>
  <c r="AF41" i="211"/>
  <c r="AF37" i="211"/>
  <c r="AF35" i="211"/>
  <c r="AF23" i="211"/>
  <c r="AF25" i="211"/>
  <c r="AF27" i="211"/>
  <c r="AF29" i="211"/>
  <c r="AF31" i="211"/>
  <c r="AF33" i="211"/>
  <c r="AF39" i="211"/>
  <c r="AF43" i="211"/>
  <c r="AF21" i="211"/>
  <c r="AF29" i="243" l="1"/>
  <c r="AF39" i="214" l="1"/>
  <c r="AF37" i="214"/>
  <c r="AF35" i="214"/>
  <c r="AF33" i="214"/>
  <c r="AF31" i="214"/>
  <c r="AF29" i="214"/>
  <c r="AF27" i="214"/>
  <c r="AF41" i="214"/>
  <c r="AF43" i="214"/>
  <c r="AF45" i="214"/>
  <c r="AF27" i="243" l="1"/>
  <c r="AF28" i="243"/>
  <c r="AF23" i="212" l="1"/>
  <c r="AD17" i="239" l="1"/>
  <c r="AD56" i="239"/>
  <c r="AF19" i="255" l="1"/>
  <c r="AF21" i="251"/>
  <c r="AF23" i="251"/>
  <c r="AF25" i="251"/>
  <c r="AF27" i="251"/>
  <c r="AF29" i="251"/>
  <c r="AF31" i="251"/>
  <c r="AF33" i="251"/>
  <c r="AF35" i="251"/>
  <c r="AF37" i="251"/>
  <c r="AF38" i="251"/>
  <c r="AF36" i="251"/>
  <c r="AF34" i="251"/>
  <c r="AF32" i="251"/>
  <c r="AF30" i="251"/>
  <c r="AF28" i="251"/>
  <c r="AF26" i="251"/>
  <c r="AF24" i="251"/>
  <c r="AF22" i="251"/>
  <c r="AF15" i="255" l="1"/>
  <c r="AF15" i="252"/>
  <c r="AF19" i="251"/>
  <c r="AF15" i="251" s="1"/>
  <c r="AD97" i="239" l="1"/>
  <c r="AF15" i="259"/>
  <c r="AD101" i="239" s="1"/>
  <c r="AF76" i="162"/>
  <c r="AF75" i="162"/>
  <c r="AF74" i="162"/>
  <c r="AF73" i="162"/>
  <c r="AF72" i="162"/>
  <c r="AF71" i="162"/>
  <c r="AF70" i="162"/>
  <c r="AF69" i="162"/>
  <c r="AF68" i="162"/>
  <c r="AF67" i="162"/>
  <c r="AD94" i="239" l="1"/>
  <c r="AF28" i="162"/>
  <c r="AF27" i="162"/>
  <c r="AF26" i="162"/>
  <c r="AF25" i="162"/>
  <c r="AF27" i="244" l="1"/>
  <c r="AF25" i="244"/>
  <c r="AF23" i="244"/>
  <c r="AF19" i="244"/>
  <c r="AF34" i="243"/>
  <c r="AF33" i="243"/>
  <c r="AF32" i="243"/>
  <c r="AF31" i="243"/>
  <c r="AF26" i="243"/>
  <c r="AF25" i="243"/>
  <c r="AF24" i="243"/>
  <c r="AF23" i="243"/>
  <c r="AF22" i="243"/>
  <c r="AF19" i="243"/>
  <c r="AF21" i="244" l="1"/>
  <c r="AF21" i="243"/>
  <c r="AF15" i="243" s="1"/>
  <c r="AD33" i="240" s="1"/>
  <c r="AF39" i="162"/>
  <c r="AF40" i="162"/>
  <c r="AF41" i="162"/>
  <c r="AF42" i="162"/>
  <c r="AF43" i="162"/>
  <c r="AF44" i="162"/>
  <c r="AF45" i="162"/>
  <c r="AF46" i="162"/>
  <c r="AF47" i="162"/>
  <c r="AF48" i="162"/>
  <c r="AF49" i="162"/>
  <c r="AF50" i="162"/>
  <c r="AF51" i="162"/>
  <c r="AF52" i="162"/>
  <c r="AF53" i="162"/>
  <c r="AF54" i="162"/>
  <c r="AF55" i="162"/>
  <c r="AF56" i="162"/>
  <c r="AF63" i="162"/>
  <c r="AF64" i="162"/>
  <c r="AF65" i="162"/>
  <c r="AF66" i="162"/>
  <c r="AF21" i="216"/>
  <c r="AF23" i="216"/>
  <c r="AF25" i="216"/>
  <c r="AF27" i="216"/>
  <c r="AF29" i="216"/>
  <c r="AF31" i="216"/>
  <c r="AF33" i="216"/>
  <c r="AF35" i="216"/>
  <c r="AF15" i="244" l="1"/>
  <c r="AD34" i="240" s="1"/>
  <c r="AF21" i="210"/>
  <c r="AD32" i="240" l="1"/>
  <c r="AF21" i="214" l="1"/>
  <c r="AF23" i="214" l="1"/>
  <c r="AF21" i="212" l="1"/>
  <c r="AF29" i="162" l="1"/>
  <c r="AF30" i="162"/>
  <c r="AF31" i="162"/>
  <c r="AF32" i="162"/>
  <c r="AF33" i="162"/>
  <c r="AF34" i="162"/>
  <c r="AF35" i="162"/>
  <c r="AF36" i="162"/>
  <c r="AF37" i="162"/>
  <c r="AF38" i="162"/>
  <c r="AF15" i="230" l="1"/>
  <c r="AD48" i="240" s="1"/>
  <c r="AD47" i="240" s="1"/>
  <c r="AF19" i="216" l="1"/>
  <c r="AF24" i="215"/>
  <c r="AF23" i="215"/>
  <c r="AF22" i="215"/>
  <c r="AF21" i="215"/>
  <c r="AF19" i="215"/>
  <c r="AF19" i="214"/>
  <c r="AF58" i="213"/>
  <c r="AF57" i="213"/>
  <c r="AF56" i="213"/>
  <c r="AF55" i="213"/>
  <c r="AF54" i="213"/>
  <c r="AF53" i="213"/>
  <c r="AF52" i="213"/>
  <c r="AF51" i="213"/>
  <c r="AF50" i="213"/>
  <c r="AF49" i="213"/>
  <c r="AF48" i="213"/>
  <c r="AF47" i="213"/>
  <c r="AF46" i="213"/>
  <c r="AF45" i="213"/>
  <c r="AF44" i="213"/>
  <c r="AF43" i="213"/>
  <c r="AF42" i="213"/>
  <c r="AF41" i="213"/>
  <c r="AF30" i="213"/>
  <c r="AF29" i="213"/>
  <c r="AF28" i="213"/>
  <c r="AF27" i="213"/>
  <c r="AF26" i="213"/>
  <c r="AF25" i="213"/>
  <c r="AF24" i="213"/>
  <c r="AF23" i="213"/>
  <c r="AF22" i="213"/>
  <c r="AF21" i="213"/>
  <c r="AF19" i="213"/>
  <c r="AF19" i="212"/>
  <c r="AF19" i="211"/>
  <c r="AF19" i="210"/>
  <c r="AF26" i="209"/>
  <c r="AF25" i="209"/>
  <c r="AF24" i="209"/>
  <c r="AF23" i="209"/>
  <c r="AF22" i="209"/>
  <c r="AF21" i="209"/>
  <c r="AF19" i="209"/>
  <c r="A57" i="207"/>
  <c r="AF38" i="207"/>
  <c r="AF37" i="207"/>
  <c r="AF36" i="207"/>
  <c r="AF35" i="207"/>
  <c r="AF34" i="207"/>
  <c r="AF33" i="207"/>
  <c r="AF32" i="207"/>
  <c r="AF31" i="207"/>
  <c r="AF30" i="207"/>
  <c r="AF29" i="207"/>
  <c r="AF28" i="207"/>
  <c r="AF27" i="207"/>
  <c r="AF26" i="207"/>
  <c r="AF25" i="207"/>
  <c r="AF24" i="207"/>
  <c r="AF23" i="207"/>
  <c r="AF22" i="207"/>
  <c r="AF21" i="207"/>
  <c r="AF19" i="207"/>
  <c r="AF24" i="162"/>
  <c r="AF23" i="162"/>
  <c r="AF15" i="215" l="1"/>
  <c r="AD43" i="240" s="1"/>
  <c r="AF15" i="216"/>
  <c r="AD44" i="240" s="1"/>
  <c r="AF15" i="213"/>
  <c r="AD38" i="240" s="1"/>
  <c r="AF15" i="212"/>
  <c r="AD29" i="240" s="1"/>
  <c r="AF15" i="211"/>
  <c r="AD28" i="240" s="1"/>
  <c r="AF15" i="210"/>
  <c r="AD24" i="240" s="1"/>
  <c r="AF15" i="209"/>
  <c r="AD23" i="240" s="1"/>
  <c r="AF15" i="207"/>
  <c r="AD19" i="240" s="1"/>
  <c r="AD42" i="240" l="1"/>
  <c r="AD22" i="240"/>
  <c r="AD27" i="240"/>
  <c r="AF21" i="162"/>
  <c r="AF22" i="162"/>
  <c r="AF19" i="162"/>
  <c r="AF15" i="162" l="1"/>
  <c r="AD18" i="240" s="1"/>
  <c r="AD17" i="240" s="1"/>
  <c r="AD52" i="240" l="1"/>
  <c r="AD46" i="239" s="1"/>
  <c r="AF25" i="214" l="1"/>
  <c r="AF15" i="214" s="1"/>
  <c r="AD39" i="240" l="1"/>
  <c r="AD37" i="240" s="1"/>
  <c r="AD53" i="240" l="1"/>
  <c r="AD47" i="239" s="1"/>
  <c r="AD45" i="239" s="1"/>
  <c r="AD54" i="240" l="1"/>
  <c r="AD86" i="239"/>
  <c r="AD115" i="239" s="1"/>
  <c r="AD130" i="239" l="1"/>
</calcChain>
</file>

<file path=xl/comments1.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0.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1.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2.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3.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4.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5.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6.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7.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8.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19.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2.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20.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21.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22.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23.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3.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4.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5.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6.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7.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8.xml><?xml version="1.0" encoding="utf-8"?>
<comments xmlns="http://schemas.openxmlformats.org/spreadsheetml/2006/main">
  <authors>
    <author>Milan Lisý</author>
  </authors>
  <commentList>
    <comment ref="F11" authorId="0" shapeId="0">
      <text/>
    </comment>
    <comment ref="F12" authorId="0" shapeId="0">
      <text/>
    </comment>
  </commentList>
</comments>
</file>

<file path=xl/comments9.xml><?xml version="1.0" encoding="utf-8"?>
<comments xmlns="http://schemas.openxmlformats.org/spreadsheetml/2006/main">
  <authors>
    <author>Milan Lisý</author>
  </authors>
  <commentList>
    <comment ref="F11" authorId="0" shapeId="0">
      <text/>
    </comment>
    <comment ref="F12" authorId="0" shapeId="0">
      <text/>
    </comment>
  </commentList>
</comments>
</file>

<file path=xl/sharedStrings.xml><?xml version="1.0" encoding="utf-8"?>
<sst xmlns="http://schemas.openxmlformats.org/spreadsheetml/2006/main" count="1709" uniqueCount="609">
  <si>
    <t>Počet</t>
  </si>
  <si>
    <t>Spolu</t>
  </si>
  <si>
    <t>PS-SO</t>
  </si>
  <si>
    <t>ZÁKLADY - MONTÁŽ</t>
  </si>
  <si>
    <t>ZÁKLADY - MATERIÁL</t>
  </si>
  <si>
    <t>STOŽIARE - MONTÁŽ</t>
  </si>
  <si>
    <t>STOŽIARE - MATERIÁL</t>
  </si>
  <si>
    <t>ks</t>
  </si>
  <si>
    <t>p.b.</t>
  </si>
  <si>
    <t>t</t>
  </si>
  <si>
    <t>Stavba</t>
  </si>
  <si>
    <t>m.j.</t>
  </si>
  <si>
    <t>Jedn. cena</t>
  </si>
  <si>
    <r>
      <t>m</t>
    </r>
    <r>
      <rPr>
        <vertAlign val="superscript"/>
        <sz val="8"/>
        <rFont val="Arial CE"/>
        <family val="2"/>
        <charset val="238"/>
      </rPr>
      <t>3</t>
    </r>
  </si>
  <si>
    <t>PRENOSOVÁ SÚSTAVA, a.s.</t>
  </si>
  <si>
    <t>Mlynské nivy 59/A</t>
  </si>
  <si>
    <t>Structure</t>
  </si>
  <si>
    <t>Structural object</t>
  </si>
  <si>
    <t>Časť</t>
  </si>
  <si>
    <t>Part</t>
  </si>
  <si>
    <t xml:space="preserve">SLOVENSKÁ ELEKTRIZAČNÁ </t>
  </si>
  <si>
    <r>
      <t xml:space="preserve">Dátum / </t>
    </r>
    <r>
      <rPr>
        <i/>
        <sz val="8"/>
        <color indexed="8"/>
        <rFont val="Arial"/>
        <family val="2"/>
        <charset val="238"/>
      </rPr>
      <t xml:space="preserve">Date </t>
    </r>
  </si>
  <si>
    <r>
      <t xml:space="preserve">Arch. číslo / </t>
    </r>
    <r>
      <rPr>
        <i/>
        <sz val="8"/>
        <color indexed="8"/>
        <rFont val="Arial"/>
        <family val="2"/>
        <charset val="238"/>
      </rPr>
      <t xml:space="preserve">Drawing No. </t>
    </r>
  </si>
  <si>
    <r>
      <t xml:space="preserve">Druh dokumentu / </t>
    </r>
    <r>
      <rPr>
        <i/>
        <sz val="8"/>
        <color indexed="8"/>
        <rFont val="Arial"/>
        <family val="2"/>
        <charset val="238"/>
      </rPr>
      <t>Doc. Level</t>
    </r>
  </si>
  <si>
    <r>
      <t xml:space="preserve">Strana / </t>
    </r>
    <r>
      <rPr>
        <i/>
        <sz val="8"/>
        <color indexed="8"/>
        <rFont val="Arial"/>
        <family val="2"/>
        <charset val="238"/>
      </rPr>
      <t xml:space="preserve">Page no. </t>
    </r>
  </si>
  <si>
    <t>FOUNDATIONS - ASSEMBLY</t>
  </si>
  <si>
    <t>Item</t>
  </si>
  <si>
    <t>Popis činnosti</t>
  </si>
  <si>
    <t>Description of works</t>
  </si>
  <si>
    <t>Unit</t>
  </si>
  <si>
    <t>Quantity</t>
  </si>
  <si>
    <t>Unit price</t>
  </si>
  <si>
    <t>Total price</t>
  </si>
  <si>
    <t>support</t>
  </si>
  <si>
    <t>ton</t>
  </si>
  <si>
    <t>pcs</t>
  </si>
  <si>
    <t>Staking-out of path and tower positions</t>
  </si>
  <si>
    <t>Úprava terénu</t>
  </si>
  <si>
    <t>Terrain modification</t>
  </si>
  <si>
    <t xml:space="preserve">Ošetrenie styku oceľ - betón </t>
  </si>
  <si>
    <t xml:space="preserve">Contact treatment between steel and concrete </t>
  </si>
  <si>
    <t>Delivery and handling of steel reinforcement for work gap</t>
  </si>
  <si>
    <t>Autorský dozor geológa pri výkope základových jám</t>
  </si>
  <si>
    <t>Geologists supervision during exavation of foundation holes</t>
  </si>
  <si>
    <t>p.č.</t>
  </si>
  <si>
    <t>FOUNDATIONS - MATERIAL</t>
  </si>
  <si>
    <t>Popis materiálu</t>
  </si>
  <si>
    <t>Material description</t>
  </si>
  <si>
    <t>sada</t>
  </si>
  <si>
    <t>set</t>
  </si>
  <si>
    <t xml:space="preserve">Výstuž do pracovnej škáry </t>
  </si>
  <si>
    <t>Steel reinforcement for work gap</t>
  </si>
  <si>
    <t>Hmotnosť konštrukcie stožiarov - základové diely</t>
  </si>
  <si>
    <t>Towers, weight of construction - embedded parts</t>
  </si>
  <si>
    <t>TOWERS - ASSEMBLY</t>
  </si>
  <si>
    <t>Montáž stožiarov, rozvoz a stavba</t>
  </si>
  <si>
    <t>Towers assembly, distribution and erection (exposed parts)</t>
  </si>
  <si>
    <t>TOWERS - MATERIAL</t>
  </si>
  <si>
    <t>Oceľová konštrukcia stožiarov</t>
  </si>
  <si>
    <t>Tower steel construction (exposed parts)</t>
  </si>
  <si>
    <t>VODIČE - MONTÁŽ</t>
  </si>
  <si>
    <t>PHASE CONDUCTORS - ASSEMBLY</t>
  </si>
  <si>
    <t>VODIČE - MATERIÁL</t>
  </si>
  <si>
    <t>PHASE CONDUCTORS - MATERIAL</t>
  </si>
  <si>
    <t>Montáž tlmičov vibrácií pre KZL</t>
  </si>
  <si>
    <t>Assembly of vibration dampers for OPGW</t>
  </si>
  <si>
    <t>Zváranie a meranie KZL, 36 vl</t>
  </si>
  <si>
    <t>Welding and measuring of OPGW, 36 fibres</t>
  </si>
  <si>
    <t>Rozvoz bubnov KZL vrátane vykládky</t>
  </si>
  <si>
    <t>Distribution of OPGW drums including unloading</t>
  </si>
  <si>
    <t>Záverečné meranie z dvoch strán</t>
  </si>
  <si>
    <t>Final measuring from two sides</t>
  </si>
  <si>
    <t>Revízia podperného bodu bez zvodu</t>
  </si>
  <si>
    <t xml:space="preserve">ks </t>
  </si>
  <si>
    <t>TABUĽKY A DOPLNKY - MONTÁŽ</t>
  </si>
  <si>
    <t>MISCELLANEOUS - ASSEMBLY</t>
  </si>
  <si>
    <t>Prípravné práce, čerpanie vody</t>
  </si>
  <si>
    <t>Preparation operations, water pumping</t>
  </si>
  <si>
    <t>Prípravné práce, odvedenie vody potrubím do 100 m</t>
  </si>
  <si>
    <t>Preparation operations, water diversion by pipes up to 100 m</t>
  </si>
  <si>
    <t>Rozvoz vodičov vrátane vykládky</t>
  </si>
  <si>
    <t>Svorkovanie vodičov na nosných stožiaroch</t>
  </si>
  <si>
    <t>Conductor clamping on suspension tower</t>
  </si>
  <si>
    <t>Spätný zához zeminy so zhutnením</t>
  </si>
  <si>
    <t>Backfill of soil with compaction</t>
  </si>
  <si>
    <r>
      <t>m</t>
    </r>
    <r>
      <rPr>
        <vertAlign val="superscript"/>
        <sz val="9"/>
        <rFont val="Arial CE"/>
        <family val="2"/>
        <charset val="238"/>
      </rPr>
      <t>2</t>
    </r>
  </si>
  <si>
    <t>Debnenie - montáž a demontáž</t>
  </si>
  <si>
    <t>Formwork - assebly and disassembly</t>
  </si>
  <si>
    <t>Ošetrenie styku oceľ - betón, sada na 1 p.b.</t>
  </si>
  <si>
    <t>Contact treatment between steel and concrete, set for 1 supp. point</t>
  </si>
  <si>
    <t>TABUĽKY A DOPLNKY - MATERIÁL</t>
  </si>
  <si>
    <t>MISCELLANEOUS - MATERIAL</t>
  </si>
  <si>
    <t>Výstražná tabuľka</t>
  </si>
  <si>
    <t>Warning sign</t>
  </si>
  <si>
    <t>Tabuľka číslovacia</t>
  </si>
  <si>
    <t>Number plate</t>
  </si>
  <si>
    <t>Tabuľky označenia systémov vedenia</t>
  </si>
  <si>
    <t>Circuit identification plates</t>
  </si>
  <si>
    <t>Tabuľky označenia sledu fáz</t>
  </si>
  <si>
    <t>Phases arrangement plates</t>
  </si>
  <si>
    <t>Tabuľka letecká</t>
  </si>
  <si>
    <t>Big number plate</t>
  </si>
  <si>
    <t>DEMONTÁŽE - MONTÁŽ</t>
  </si>
  <si>
    <t>DISASSEMBLY - ASSEMBLY</t>
  </si>
  <si>
    <t>05</t>
  </si>
  <si>
    <t>Montáž panelov pod základový diel, rozvoz a osadenie</t>
  </si>
  <si>
    <t>Concrete panel assembly under stub, distribution and assembly</t>
  </si>
  <si>
    <t>m</t>
  </si>
  <si>
    <t>Dovoz, zostavenie a odvoz pilótovacej súpravy</t>
  </si>
  <si>
    <t>Delivery, assembly and transport piling rig</t>
  </si>
  <si>
    <t>Delivery and handling of steel reinforcement for piles foundations</t>
  </si>
  <si>
    <t>Výstuž do pilótových základov</t>
  </si>
  <si>
    <t>Steel reinforcement for pile foundation</t>
  </si>
  <si>
    <t>Montáž zaisťovacích skrutiek do výšky 4m</t>
  </si>
  <si>
    <t>Single screw with tear head installation up to 4m</t>
  </si>
  <si>
    <t>Ochranné tyče</t>
  </si>
  <si>
    <t>Protective rods</t>
  </si>
  <si>
    <t>Denné prekážkové značenie stožiarov náterom</t>
  </si>
  <si>
    <t>Daily aircraft warning system coating</t>
  </si>
  <si>
    <r>
      <t>m</t>
    </r>
    <r>
      <rPr>
        <vertAlign val="superscript"/>
        <sz val="8"/>
        <rFont val="Arial CE"/>
        <family val="2"/>
        <charset val="238"/>
      </rPr>
      <t>2</t>
    </r>
  </si>
  <si>
    <t>Denné prekážkové značenie stožiarov náterom - červená farba</t>
  </si>
  <si>
    <t>Daily aircraft warning system coating - red color</t>
  </si>
  <si>
    <t>kg</t>
  </si>
  <si>
    <t>Denné prekážkové značenie stožiarov náterom - biela farba</t>
  </si>
  <si>
    <t>Daily aircraft warning system coating - white color</t>
  </si>
  <si>
    <t>Búdky pre hniezdenie vtákov</t>
  </si>
  <si>
    <t>Bird nesting boxes</t>
  </si>
  <si>
    <t>Drátkobetón s cementovou kryštalickou izoláciou tr.30/37</t>
  </si>
  <si>
    <t xml:space="preserve">Steel fibre concrete class 30/37 with additive crystalline cement insulation </t>
  </si>
  <si>
    <t>Riedidlo</t>
  </si>
  <si>
    <t>l</t>
  </si>
  <si>
    <t>Thinner</t>
  </si>
  <si>
    <t xml:space="preserve">Assembly of jumper loops, 2x400 kV tension tower </t>
  </si>
  <si>
    <t>Assembly of jumper loops, 1x400 kV tension tower</t>
  </si>
  <si>
    <t>Montáž PNz závesu</t>
  </si>
  <si>
    <t>Assembly of jumper supporter set with counterweights</t>
  </si>
  <si>
    <t>Montáže a demontáže skratovacích súprav</t>
  </si>
  <si>
    <t>Assemblies and dismantlings of short-circuiting equipment</t>
  </si>
  <si>
    <t>KZL 121-AL4/66-A20SA, 36 vlákien</t>
  </si>
  <si>
    <t>OPGW 121-AL4/66-A20SA, 36 fibers</t>
  </si>
  <si>
    <t>Bird flight diverters on OPGW</t>
  </si>
  <si>
    <t>Montáž spojovacej krabice</t>
  </si>
  <si>
    <t>Assembly of joint box</t>
  </si>
  <si>
    <t>Preberacie meranie bubnov KZL</t>
  </si>
  <si>
    <t>Acceptance measurement of OPGW drums</t>
  </si>
  <si>
    <t>Completion certificate - optical route</t>
  </si>
  <si>
    <t>Revision of support point without OPGW lead-in</t>
  </si>
  <si>
    <t>Assembly of bird flight diverters on OPGW</t>
  </si>
  <si>
    <t>Prostý betón tr.25/30</t>
  </si>
  <si>
    <t>Plain concrete class 25/30</t>
  </si>
  <si>
    <t>Distribution of conductors including unloading</t>
  </si>
  <si>
    <t>Tower anchorage in case of conductor stringing</t>
  </si>
  <si>
    <t>01</t>
  </si>
  <si>
    <r>
      <rPr>
        <sz val="10"/>
        <rFont val="Arial CE"/>
        <family val="2"/>
        <charset val="238"/>
      </rPr>
      <t>montáž /</t>
    </r>
    <r>
      <rPr>
        <i/>
        <sz val="10"/>
        <rFont val="Arial CE"/>
        <family val="2"/>
        <charset val="238"/>
      </rPr>
      <t xml:space="preserve"> assembly</t>
    </r>
  </si>
  <si>
    <r>
      <t>materiál /</t>
    </r>
    <r>
      <rPr>
        <i/>
        <sz val="10"/>
        <rFont val="Arial CE"/>
        <family val="2"/>
        <charset val="238"/>
      </rPr>
      <t xml:space="preserve"> material</t>
    </r>
  </si>
  <si>
    <t>02</t>
  </si>
  <si>
    <t>03</t>
  </si>
  <si>
    <t>04</t>
  </si>
  <si>
    <t>06</t>
  </si>
  <si>
    <t>07</t>
  </si>
  <si>
    <r>
      <t xml:space="preserve">montáže / </t>
    </r>
    <r>
      <rPr>
        <i/>
        <sz val="10"/>
        <color indexed="8"/>
        <rFont val="Arial"/>
        <family val="2"/>
        <charset val="238"/>
      </rPr>
      <t>assemblies</t>
    </r>
  </si>
  <si>
    <r>
      <t>materiál /</t>
    </r>
    <r>
      <rPr>
        <i/>
        <sz val="10"/>
        <color indexed="8"/>
        <rFont val="Arial"/>
        <family val="2"/>
        <charset val="238"/>
      </rPr>
      <t xml:space="preserve"> material</t>
    </r>
  </si>
  <si>
    <r>
      <t xml:space="preserve">Spolu / </t>
    </r>
    <r>
      <rPr>
        <b/>
        <i/>
        <sz val="12"/>
        <color indexed="8"/>
        <rFont val="Arial"/>
        <family val="2"/>
        <charset val="238"/>
      </rPr>
      <t>Total</t>
    </r>
  </si>
  <si>
    <t>I.</t>
  </si>
  <si>
    <r>
      <t xml:space="preserve">Projekčné a prieskumné práce / </t>
    </r>
    <r>
      <rPr>
        <b/>
        <i/>
        <sz val="10"/>
        <rFont val="Arial CE"/>
        <family val="2"/>
        <charset val="238"/>
      </rPr>
      <t>Design and survey works</t>
    </r>
  </si>
  <si>
    <r>
      <rPr>
        <sz val="10"/>
        <rFont val="Arial CE"/>
        <family val="2"/>
        <charset val="238"/>
      </rPr>
      <t>v tom /</t>
    </r>
    <r>
      <rPr>
        <i/>
        <sz val="10"/>
        <rFont val="Arial CE"/>
        <family val="2"/>
        <charset val="238"/>
      </rPr>
      <t xml:space="preserve"> in that</t>
    </r>
  </si>
  <si>
    <t>II.</t>
  </si>
  <si>
    <r>
      <t xml:space="preserve">Priame náklady stavebného objektu / </t>
    </r>
    <r>
      <rPr>
        <b/>
        <i/>
        <sz val="10"/>
        <rFont val="Arial CE"/>
        <family val="2"/>
        <charset val="238"/>
      </rPr>
      <t>Direct costs of the building object</t>
    </r>
  </si>
  <si>
    <r>
      <t xml:space="preserve">Základy / </t>
    </r>
    <r>
      <rPr>
        <b/>
        <i/>
        <sz val="10"/>
        <rFont val="Arial CE"/>
        <family val="2"/>
        <charset val="238"/>
      </rPr>
      <t>Foundations</t>
    </r>
  </si>
  <si>
    <r>
      <t xml:space="preserve">Stožiare / </t>
    </r>
    <r>
      <rPr>
        <b/>
        <i/>
        <sz val="10"/>
        <rFont val="Arial CE"/>
        <family val="2"/>
        <charset val="238"/>
      </rPr>
      <t>Towers</t>
    </r>
  </si>
  <si>
    <r>
      <t xml:space="preserve">Vodiče / </t>
    </r>
    <r>
      <rPr>
        <b/>
        <i/>
        <sz val="10"/>
        <rFont val="Arial CE"/>
        <family val="2"/>
        <charset val="238"/>
      </rPr>
      <t>Phase conductors</t>
    </r>
  </si>
  <si>
    <r>
      <t>Tabuľky a doplnky /</t>
    </r>
    <r>
      <rPr>
        <b/>
        <i/>
        <sz val="10"/>
        <rFont val="Arial CE"/>
        <family val="2"/>
        <charset val="238"/>
      </rPr>
      <t xml:space="preserve"> Miscellaneous</t>
    </r>
  </si>
  <si>
    <r>
      <t xml:space="preserve">Demontáže / </t>
    </r>
    <r>
      <rPr>
        <b/>
        <i/>
        <sz val="10"/>
        <rFont val="Arial CE"/>
        <family val="2"/>
        <charset val="238"/>
      </rPr>
      <t>Disassembly</t>
    </r>
  </si>
  <si>
    <r>
      <t xml:space="preserve">Sumarizácia / </t>
    </r>
    <r>
      <rPr>
        <b/>
        <i/>
        <sz val="12"/>
        <rFont val="Arial CE"/>
        <family val="2"/>
        <charset val="238"/>
      </rPr>
      <t>Summary</t>
    </r>
  </si>
  <si>
    <t>III.</t>
  </si>
  <si>
    <r>
      <t xml:space="preserve">Nepriame náklady stavebného objektu / </t>
    </r>
    <r>
      <rPr>
        <b/>
        <i/>
        <sz val="10"/>
        <rFont val="Arial CE"/>
        <family val="2"/>
        <charset val="238"/>
      </rPr>
      <t>Indirect costs of the building object</t>
    </r>
  </si>
  <si>
    <t>IV.</t>
  </si>
  <si>
    <t>V.</t>
  </si>
  <si>
    <r>
      <t>Iné /</t>
    </r>
    <r>
      <rPr>
        <b/>
        <i/>
        <sz val="10"/>
        <rFont val="Arial CE"/>
        <family val="2"/>
        <charset val="238"/>
      </rPr>
      <t xml:space="preserve"> Other</t>
    </r>
  </si>
  <si>
    <t>Vedľajšie rozpočtové náklady / Side budget costs</t>
  </si>
  <si>
    <t>SÚHRN PRIAMYCH NÁKLADOV STAVEBNÉHO OBJEKTU</t>
  </si>
  <si>
    <t>BUILDING OBJECT DIRECT COSTS SUMMARY</t>
  </si>
  <si>
    <r>
      <t>Celkom</t>
    </r>
    <r>
      <rPr>
        <b/>
        <i/>
        <sz val="8"/>
        <color indexed="8"/>
        <rFont val="Arial"/>
        <family val="2"/>
        <charset val="238"/>
      </rPr>
      <t>/total</t>
    </r>
  </si>
  <si>
    <t>IZOLÁTOROVÉ ZÁVESY - MONTÁŽ</t>
  </si>
  <si>
    <t>INSULATOR SETS - ASSEMBLY</t>
  </si>
  <si>
    <t>IZOLÁTOROVÉ ZÁVESY - MATERIÁL</t>
  </si>
  <si>
    <t>INSULATOR SETS - MATERIAL</t>
  </si>
  <si>
    <t>KZL - MONTÁŽ</t>
  </si>
  <si>
    <t>OPGW - ASSEMBLY</t>
  </si>
  <si>
    <t>KZL - MATERIÁL</t>
  </si>
  <si>
    <t>OPGW - MATERIAL</t>
  </si>
  <si>
    <r>
      <t xml:space="preserve">KZL / </t>
    </r>
    <r>
      <rPr>
        <b/>
        <i/>
        <sz val="10"/>
        <rFont val="Arial CE"/>
        <family val="2"/>
        <charset val="238"/>
      </rPr>
      <t>OPGW</t>
    </r>
  </si>
  <si>
    <r>
      <t xml:space="preserve">Izolátorové závesy / </t>
    </r>
    <r>
      <rPr>
        <b/>
        <i/>
        <sz val="10"/>
        <rFont val="Arial CE"/>
        <family val="2"/>
        <charset val="238"/>
      </rPr>
      <t>Insulator sets</t>
    </r>
  </si>
  <si>
    <t>Assembly of triple tension set for 2x400 kV line</t>
  </si>
  <si>
    <t>Assembly of triple tension set for 1x400 kV line</t>
  </si>
  <si>
    <t>Assembly of conductors for 2x400 kV line on tension towers</t>
  </si>
  <si>
    <t>Assembly of conductors for 1x400 kV line on tension towers</t>
  </si>
  <si>
    <t>Assembly of conductors for 1x400 kV line on suspension towers</t>
  </si>
  <si>
    <t>Montáž vodičov 2x400kV vedenia na kotevných stožiaroch</t>
  </si>
  <si>
    <t>Montáž vodičov 1x400kV vedenia na kotevných stožiaroch</t>
  </si>
  <si>
    <t>Montáž vodičov 2x400kV vedenia na nosných stožiaroch</t>
  </si>
  <si>
    <t>Križovatka 2x400kV vedenia so štátnymi cestami</t>
  </si>
  <si>
    <t>Križovatka 2x400kV vedenia s potokmi a kanálmi</t>
  </si>
  <si>
    <t>Križovatka 2x400kV vedenia s 22kV vedeniami</t>
  </si>
  <si>
    <t>Križovatka 2x400kV vedenia s NN vedeniami</t>
  </si>
  <si>
    <t>Križovatka 2x400kV vedenia s podzemnými potrubnými vedeniami</t>
  </si>
  <si>
    <t>Križovatka 2x400kV vedenia s podzemnými telekomunikačnými káblami</t>
  </si>
  <si>
    <t>Cross-over of 2x400kV OHL with state routes</t>
  </si>
  <si>
    <t>Cross-over of 2x400kV OHL with creeks and canals</t>
  </si>
  <si>
    <t>Cross-over of 2x400kV OHL with 22 kV lines</t>
  </si>
  <si>
    <t>Cross-over of 2x400kV OHL with low voltage lines</t>
  </si>
  <si>
    <t>Cross-over of 2x400kV OHL with underground pipelines</t>
  </si>
  <si>
    <t>Cross-over of 2x400kV OHL with underground telecommunication cables</t>
  </si>
  <si>
    <t>Zaisťovacie skrutky do výšky 4m</t>
  </si>
  <si>
    <t>Single screw with tear head up to 4m height</t>
  </si>
  <si>
    <t xml:space="preserve">Náter označenia systému vedenie </t>
  </si>
  <si>
    <t>Warning circuit indentification coating</t>
  </si>
  <si>
    <t>Vyrovnanie základov</t>
  </si>
  <si>
    <t>Levelling of foundations</t>
  </si>
  <si>
    <t>Vytýčenie trasy a stožiarových miest, vykolíkovanie</t>
  </si>
  <si>
    <t xml:space="preserve">Realizácia prístupových ciest vrátane uvedenia všetkých budovaných </t>
  </si>
  <si>
    <t>a používaných ciest do pôvodného stavu v zmysle podmienok  užívateľov</t>
  </si>
  <si>
    <t>Realizácia výrubov na poľnohospodárskej pôde vrátane rekultivácie</t>
  </si>
  <si>
    <t>všetkých pôch po výrube</t>
  </si>
  <si>
    <t xml:space="preserve">Realization of access roads including the restoration of all built and used </t>
  </si>
  <si>
    <t>access roads according to land users' requirements</t>
  </si>
  <si>
    <t>Realization of tree felling on agricultural land including recultivation</t>
  </si>
  <si>
    <t>a používaných ciest do pôvodného stavu v zmysle podmienok užívateľov /</t>
  </si>
  <si>
    <t>of all areas after felling /</t>
  </si>
  <si>
    <t>všetkých plôch po výrube</t>
  </si>
  <si>
    <t>(Náklady na zariadenie staveniska vrátane jeho demontáže</t>
  </si>
  <si>
    <t>s uvedením staveniska do pôvodného stavu /</t>
  </si>
  <si>
    <t>Costs for building site facilities including its dismantling</t>
  </si>
  <si>
    <t>(Náhrada všetkých škôd spôsobených tretím stranám vrátane všetkých poplatkov /</t>
  </si>
  <si>
    <t>Compensation for damages caused to third parties including all costs)</t>
  </si>
  <si>
    <t>(Vytýčenie všetkých priesekov a výrubov v trase vedenia - lesné pozemky</t>
  </si>
  <si>
    <t>vrátane poľnohospodárskych pozemkov, kontrola základov po ukončení betonáže /</t>
  </si>
  <si>
    <t>Staking-out of all cuts and fellings in the line route - forrest land including</t>
  </si>
  <si>
    <t>agricultural land, checks of foundation after concreting)</t>
  </si>
  <si>
    <r>
      <rPr>
        <b/>
        <sz val="10"/>
        <rFont val="Arial CE"/>
        <family val="2"/>
        <charset val="238"/>
      </rPr>
      <t>Škody a poplatky /</t>
    </r>
    <r>
      <rPr>
        <b/>
        <i/>
        <sz val="10"/>
        <rFont val="Arial CE"/>
        <family val="2"/>
        <charset val="238"/>
      </rPr>
      <t xml:space="preserve"> Restitution costs</t>
    </r>
  </si>
  <si>
    <r>
      <t xml:space="preserve">Geodetická činnosť pri výstavbe / </t>
    </r>
    <r>
      <rPr>
        <b/>
        <i/>
        <sz val="10"/>
        <rFont val="Arial CE"/>
        <family val="2"/>
        <charset val="238"/>
      </rPr>
      <t>Geodetical works for construction</t>
    </r>
  </si>
  <si>
    <r>
      <t xml:space="preserve">Zariadenie staveniska / </t>
    </r>
    <r>
      <rPr>
        <b/>
        <i/>
        <sz val="10"/>
        <rFont val="Arial CE"/>
        <family val="2"/>
        <charset val="238"/>
      </rPr>
      <t>Building site</t>
    </r>
  </si>
  <si>
    <r>
      <rPr>
        <b/>
        <sz val="10"/>
        <rFont val="Arial CE"/>
        <family val="2"/>
        <charset val="238"/>
      </rPr>
      <t>Priama inžinierska činnosť /</t>
    </r>
    <r>
      <rPr>
        <b/>
        <i/>
        <sz val="10"/>
        <rFont val="Arial CE"/>
        <family val="2"/>
        <charset val="238"/>
      </rPr>
      <t xml:space="preserve"> Direct engineering works</t>
    </r>
  </si>
  <si>
    <t>vytýčenie všetkých podzemných sieti, zabezpečenie dohody o vstupe</t>
  </si>
  <si>
    <t>na pozemky s užívateľmi alebo majiteľmi, zabezpečenie výrubov na</t>
  </si>
  <si>
    <t>na poľnohospodárskej pôde, náklady spojené s uvedením do prevadzky:</t>
  </si>
  <si>
    <t>securing of fellings on agricultural land, costs related to commissioning, e.g.</t>
  </si>
  <si>
    <t>and restoration to original state)</t>
  </si>
  <si>
    <r>
      <rPr>
        <b/>
        <sz val="10"/>
        <rFont val="Arial CE"/>
        <family val="2"/>
        <charset val="238"/>
      </rPr>
      <t xml:space="preserve">Zaistenie a vypínanie vedení / </t>
    </r>
    <r>
      <rPr>
        <b/>
        <i/>
        <sz val="10"/>
        <rFont val="Arial CE"/>
        <family val="2"/>
        <charset val="238"/>
      </rPr>
      <t>Switching-off and securing crossed lines</t>
    </r>
  </si>
  <si>
    <r>
      <t xml:space="preserve">Dokumentácia skutočného vyhotovenia / </t>
    </r>
    <r>
      <rPr>
        <b/>
        <i/>
        <sz val="10"/>
        <rFont val="Arial CE"/>
        <family val="2"/>
        <charset val="238"/>
      </rPr>
      <t>As built documentation</t>
    </r>
  </si>
  <si>
    <r>
      <rPr>
        <b/>
        <sz val="10"/>
        <rFont val="Arial CE"/>
        <family val="2"/>
        <charset val="238"/>
      </rPr>
      <t>Montáže</t>
    </r>
    <r>
      <rPr>
        <b/>
        <i/>
        <sz val="10"/>
        <rFont val="Arial CE"/>
        <family val="2"/>
        <charset val="238"/>
      </rPr>
      <t xml:space="preserve"> </t>
    </r>
    <r>
      <rPr>
        <b/>
        <sz val="10"/>
        <rFont val="Arial CE"/>
        <family val="2"/>
        <charset val="238"/>
      </rPr>
      <t>/</t>
    </r>
    <r>
      <rPr>
        <b/>
        <i/>
        <sz val="10"/>
        <rFont val="Arial CE"/>
        <family val="2"/>
        <charset val="238"/>
      </rPr>
      <t xml:space="preserve"> Assemblies</t>
    </r>
  </si>
  <si>
    <r>
      <t xml:space="preserve">Materiál / </t>
    </r>
    <r>
      <rPr>
        <b/>
        <i/>
        <sz val="10"/>
        <rFont val="Arial CE"/>
        <family val="2"/>
        <charset val="238"/>
      </rPr>
      <t>Material</t>
    </r>
  </si>
  <si>
    <r>
      <rPr>
        <b/>
        <sz val="10"/>
        <rFont val="Arial CE"/>
        <family val="2"/>
        <charset val="238"/>
      </rPr>
      <t>Porealizačné zameranie /</t>
    </r>
    <r>
      <rPr>
        <b/>
        <i/>
        <sz val="10"/>
        <rFont val="Arial CE"/>
        <family val="2"/>
        <charset val="238"/>
      </rPr>
      <t xml:space="preserve"> As built survey</t>
    </r>
  </si>
  <si>
    <t xml:space="preserve">pozdĺžneho profilu vodičov, zemného lana a kombinovaného </t>
  </si>
  <si>
    <t>zemného lana /</t>
  </si>
  <si>
    <t>Certificate of measurement of towers centre coordinates and foundation corners,</t>
  </si>
  <si>
    <t>longitudinal profile of phase conductors, ground wire and combined</t>
  </si>
  <si>
    <t>ground wire)</t>
  </si>
  <si>
    <r>
      <t>5 ks/</t>
    </r>
    <r>
      <rPr>
        <i/>
        <sz val="9"/>
        <rFont val="Arial CE"/>
        <family val="2"/>
        <charset val="238"/>
      </rPr>
      <t>pcs</t>
    </r>
    <r>
      <rPr>
        <sz val="9"/>
        <rFont val="Arial CE"/>
        <family val="2"/>
        <charset val="238"/>
      </rPr>
      <t xml:space="preserve"> (Protokol o zameraní súradníc stredov stožiarov a rohov stožiarov,</t>
    </r>
  </si>
  <si>
    <t>s dotknutými orgánmi a organizáciami vrátane úradného overenia</t>
  </si>
  <si>
    <t xml:space="preserve">oprávnenou právnickou osobou v SR (napr. Technická inšpekcia) / </t>
  </si>
  <si>
    <r>
      <t>10 ks/</t>
    </r>
    <r>
      <rPr>
        <i/>
        <sz val="9"/>
        <rFont val="Arial CE"/>
        <family val="2"/>
        <charset val="238"/>
      </rPr>
      <t>pcs</t>
    </r>
    <r>
      <rPr>
        <sz val="9"/>
        <rFont val="Arial CE"/>
        <family val="2"/>
        <charset val="238"/>
      </rPr>
      <t xml:space="preserve"> (Dokumentácia, jej prerokovanie v priebehu a v závere prác</t>
    </r>
  </si>
  <si>
    <t xml:space="preserve">Documentation and its negotiation with the concerned authorities </t>
  </si>
  <si>
    <t>and organizations during and at the end of design works including</t>
  </si>
  <si>
    <t>legalization by authorised organization in Slovakia (e.g. Technická inšpekcia) )</t>
  </si>
  <si>
    <r>
      <rPr>
        <b/>
        <sz val="10"/>
        <rFont val="Arial CE"/>
        <family val="2"/>
        <charset val="238"/>
      </rPr>
      <t>Dokumentácia pre realizáciu stavby /</t>
    </r>
    <r>
      <rPr>
        <b/>
        <i/>
        <sz val="10"/>
        <rFont val="Arial CE"/>
        <family val="2"/>
        <charset val="238"/>
      </rPr>
      <t xml:space="preserve"> Detail design</t>
    </r>
  </si>
  <si>
    <r>
      <rPr>
        <b/>
        <sz val="10"/>
        <rFont val="Arial CE"/>
        <family val="2"/>
        <charset val="238"/>
      </rPr>
      <t xml:space="preserve">Výrobno-montážna dokumentácia / </t>
    </r>
    <r>
      <rPr>
        <b/>
        <i/>
        <sz val="10"/>
        <rFont val="Arial CE"/>
        <family val="2"/>
        <charset val="238"/>
      </rPr>
      <t>Workshop and assembly drawings</t>
    </r>
  </si>
  <si>
    <t>so zapracovanými pripomienkami z kontrolnej montáže vrátane návrhu montážnych</t>
  </si>
  <si>
    <t>rámov a predloženie protokolov z kontrolnej montáže stožiarov /</t>
  </si>
  <si>
    <r>
      <t>1 ks/</t>
    </r>
    <r>
      <rPr>
        <i/>
        <sz val="9"/>
        <rFont val="Arial CE"/>
        <family val="2"/>
        <charset val="238"/>
      </rPr>
      <t>pc</t>
    </r>
    <r>
      <rPr>
        <sz val="9"/>
        <rFont val="Arial CE"/>
        <family val="2"/>
        <charset val="238"/>
      </rPr>
      <t xml:space="preserve"> (Dielenská dokumentácia základových dielov a stožiarov, </t>
    </r>
  </si>
  <si>
    <t>Workshop and assembly drawings of embedded parts and towers, including</t>
  </si>
  <si>
    <t>incorporation of comments from test assembly including the design of</t>
  </si>
  <si>
    <t>mounting frames and submission of certificates from test assembly of towers)</t>
  </si>
  <si>
    <t>DVZ</t>
  </si>
  <si>
    <t>m2</t>
  </si>
  <si>
    <t>m3</t>
  </si>
  <si>
    <t>Vodič AlFe 450/52 s povrchovou úpravou ocele Zn95Al5</t>
  </si>
  <si>
    <t>Conductor ACSR 450/52 with ST surface protection Zn95Al5</t>
  </si>
  <si>
    <t>km</t>
  </si>
  <si>
    <t>Spacer damper for three-bundle - same type for jumper and span</t>
  </si>
  <si>
    <t>Dištančná tlmiaca trojrozperka - rovnaký typ pre preponku a rozpätie</t>
  </si>
  <si>
    <t>Ochranná špirála pod dištančnú rozperku</t>
  </si>
  <si>
    <t>Montáž 400kV TK závesov 2x400kV vedenie (12x TK)</t>
  </si>
  <si>
    <t>Montáž preponiek, 2x400kV typ stožiaru K (6x preponka)</t>
  </si>
  <si>
    <t>Assembly of double suspension set for 2x400 kV line</t>
  </si>
  <si>
    <t>Montáž preponiek, 1x400kV typ stožiaru K (3x preponka)</t>
  </si>
  <si>
    <t>Montáž 400kV DN závesov 2x400kV vedenie (6x DN)</t>
  </si>
  <si>
    <t>Montáž KZL a kotevného upevnenia KZL priebežného</t>
  </si>
  <si>
    <t>Assembly of OPGW and tension attachment of OPGW continuous</t>
  </si>
  <si>
    <t>Montáž KZL a kotevného upevnenia KZL so zvodom</t>
  </si>
  <si>
    <t>Assembly of OPGW and tension attachment of OPGW with lead-in</t>
  </si>
  <si>
    <t>Montáž KZL a nosného upevnenia KZL</t>
  </si>
  <si>
    <t>Assembly of OPGW and suspension attachment of OPGW</t>
  </si>
  <si>
    <t>Assembly of OPGW and edit tension attachment of OPGW on 46, 47</t>
  </si>
  <si>
    <t>Montáž KZL a úprava kotevného upevnenia KZL na st. č. 46 a 47</t>
  </si>
  <si>
    <t>Revízia podperného bodu so zvodom</t>
  </si>
  <si>
    <t>Revision of support point with OPGW lead-in</t>
  </si>
  <si>
    <t>protection rod under spacer damper</t>
  </si>
  <si>
    <t>Zváranie a meranie KZL, 96 vl</t>
  </si>
  <si>
    <t>Welding and measuring of OPGW, 96 fibres</t>
  </si>
  <si>
    <t>Montáž nosného upevnenia KZL na st. č. 355</t>
  </si>
  <si>
    <t>Assembly of suspension attachment of OPGW on tower No. 355</t>
  </si>
  <si>
    <t>Montáž nosného upevnenia ZL na st. č. 355</t>
  </si>
  <si>
    <t>Assembly of suspension attachment of GW on tower No. 355</t>
  </si>
  <si>
    <t>Montáž kotevného upevnenia ZLst. č. 354</t>
  </si>
  <si>
    <t>Assembly of tension attachment of GW on tower No. 354</t>
  </si>
  <si>
    <t>Montáž KZL a kot. upev KZL so zvodom na st. č. 354 zo strany 353</t>
  </si>
  <si>
    <t>Assembly of OPGW and TA of OPGW with lead-in on 354 to 353</t>
  </si>
  <si>
    <t>Montáž kot. upevnenia KZL so zvodom na st. č. 354 zo strany 355</t>
  </si>
  <si>
    <t>Assembly of TA of OPGW with lead-in on tower No. 354 to 355</t>
  </si>
  <si>
    <t>Tlmiče vibrácií pre kotevné upevnenie KZL</t>
  </si>
  <si>
    <t>Vibration dampers for tension attachment of OPGW</t>
  </si>
  <si>
    <t>Tlmiče vibrácií pre nosné upevnenie KZL</t>
  </si>
  <si>
    <t>Vibration dampers for suspension attachment of OPGW</t>
  </si>
  <si>
    <t>Zviditeľnovacie prvky pre odklononie letu vtákov na KZL</t>
  </si>
  <si>
    <t>Kotevné upevnenie KZL priebežné (arch. č. 52-3-00028)</t>
  </si>
  <si>
    <t>Tension attachment of OPGW continuous (dr. No. 52-3-00028)</t>
  </si>
  <si>
    <t>Kotevné upevnenie KZL so zvodom (arch. č. 52-3-00029)</t>
  </si>
  <si>
    <t>Tension attachment of OPGW with lead-in (dr. No. 52-3-00029)</t>
  </si>
  <si>
    <t>Kotevné upevnenie KZL na st. č. 46 a 47 (arch. č. 52-3-00040)</t>
  </si>
  <si>
    <r>
      <t xml:space="preserve">Tension attachment of OPGW on tower No. 46, 47 </t>
    </r>
    <r>
      <rPr>
        <i/>
        <sz val="7"/>
        <rFont val="Arial CE"/>
        <family val="2"/>
        <charset val="238"/>
      </rPr>
      <t>(dr. No. 52-3-00040)</t>
    </r>
    <r>
      <rPr>
        <i/>
        <sz val="9"/>
        <rFont val="Arial CE"/>
        <family val="2"/>
        <charset val="238"/>
      </rPr>
      <t xml:space="preserve"> </t>
    </r>
  </si>
  <si>
    <t>Suspension attachment of OPGW (dr. No. 52-3-00030)</t>
  </si>
  <si>
    <t>Nosné upevnenie KZL (arch. č. 52-3-00030)</t>
  </si>
  <si>
    <r>
      <t xml:space="preserve">Kotevné upevnenie KZL so zvodom na st. č. 354 </t>
    </r>
    <r>
      <rPr>
        <sz val="7"/>
        <rFont val="Arial CE"/>
        <family val="2"/>
        <charset val="238"/>
      </rPr>
      <t>(arch. č. 52-3-00031)</t>
    </r>
  </si>
  <si>
    <r>
      <t xml:space="preserve">Tension attachment of OPGW with lead-in on No.354 </t>
    </r>
    <r>
      <rPr>
        <i/>
        <sz val="7"/>
        <rFont val="Arial CE"/>
        <family val="2"/>
        <charset val="238"/>
      </rPr>
      <t>(dr. No. 52-3-00031)</t>
    </r>
  </si>
  <si>
    <t>Nosné upevnenie KZL na st. č. 355 (arch. č. 52-3-00033)</t>
  </si>
  <si>
    <t>Kotevné upevnenie KZL a ZL na st. č. 354 (arch. č. 52-3-00032)</t>
  </si>
  <si>
    <t>Nosné upevnenie ZL na st. č. 355 (arch. č. 52-3-00034)</t>
  </si>
  <si>
    <r>
      <t xml:space="preserve">Suspension attachment of GW on Tower No. 355 </t>
    </r>
    <r>
      <rPr>
        <i/>
        <sz val="7"/>
        <rFont val="Arial CE"/>
        <family val="2"/>
        <charset val="238"/>
      </rPr>
      <t>(dr. No. 52-3-00034)</t>
    </r>
  </si>
  <si>
    <r>
      <t xml:space="preserve">Suspension attachment of OPGW on Tower No. 355 </t>
    </r>
    <r>
      <rPr>
        <i/>
        <sz val="7"/>
        <rFont val="Arial CE"/>
        <family val="2"/>
        <charset val="238"/>
      </rPr>
      <t>(dr. No. 52-3-00033)</t>
    </r>
  </si>
  <si>
    <r>
      <t xml:space="preserve">Tension attachment of OPGW and GW on  No.354 </t>
    </r>
    <r>
      <rPr>
        <i/>
        <sz val="7"/>
        <rFont val="Arial CE"/>
        <family val="2"/>
        <charset val="238"/>
      </rPr>
      <t>(dr. No. 52-3-00032)</t>
    </r>
  </si>
  <si>
    <t>Príslušenstvo KZL  - spojovacie krabice pre 3x KZL, 96 spojov</t>
  </si>
  <si>
    <t>Accessories for OPGW - joint boxes for 3x OPGW, 96 splices</t>
  </si>
  <si>
    <t>Príslušenstvo KZL  - spojovacie krabice pre 2x KZL, 36 spojov</t>
  </si>
  <si>
    <t>Accessories for OPGW - joint boxes for 2x OPGW, 36 splices</t>
  </si>
  <si>
    <t>Montáž vodičov 2x400kV vedenia na kotevnom stožiari č. 354</t>
  </si>
  <si>
    <t>Assembly of conductors for 2x400 kV line on tension towers No. 354</t>
  </si>
  <si>
    <t>Assembly of spacer dampers with protetion rod including distribution</t>
  </si>
  <si>
    <t>Montáž tlmiacich dištančných rozperiek v preponke vrátane rozvozu</t>
  </si>
  <si>
    <t>Assembly of spacer dampers to jumpers including distribution</t>
  </si>
  <si>
    <t>Montáž 400kV TK závesov 1x400kV vedenie (3x TK)</t>
  </si>
  <si>
    <t>Zakotvenie a odkotvenie stožiarov pre ťahanie vodičov</t>
  </si>
  <si>
    <t>Demontáž vodičov 1x400kV vedenia na kotevných stožiaroch</t>
  </si>
  <si>
    <t>Disassembly of conductors for 1x400 kV line on tension towers</t>
  </si>
  <si>
    <t>Demontáž tabuliek</t>
  </si>
  <si>
    <t>Letecké prekážkové návestidlá - systém s malou svietivosťou - stále</t>
  </si>
  <si>
    <t>Aircraft warning lights - low intesity system - still</t>
  </si>
  <si>
    <t>Letecké prekážkové návestidlá - systém so strednou svietivosťou - zábleskové</t>
  </si>
  <si>
    <t>Aircraft warning lights - medium intesity system - flashing</t>
  </si>
  <si>
    <t>Práce pomocou autožeriavu do výšky 120m</t>
  </si>
  <si>
    <t>Assembly of numbering, warning, circuit ident. plates, protective rods, Assembly of phases arrangement plates (1set - L1, L2, L3)</t>
  </si>
  <si>
    <t>Assembly of big number plates</t>
  </si>
  <si>
    <t>Montáž číslovacích, výstražných, tab. označ. systémov vedenia, ochranné tyče, Montáž tabuliek označenia sledu fáz (1 sada - L1, L2, L3)</t>
  </si>
  <si>
    <t>Montáž leteckých tabuliek</t>
  </si>
  <si>
    <t>Dissasembly of plates</t>
  </si>
  <si>
    <t>Odvoz zeminy</t>
  </si>
  <si>
    <t>Transport of excavations</t>
  </si>
  <si>
    <t>Označ. systémov vedenia náterom V481 - žltá farba</t>
  </si>
  <si>
    <t>Warning circuit identification coating V481 - yellow color</t>
  </si>
  <si>
    <t>Označ. systémov vedenia náterom V480 - zelená farba</t>
  </si>
  <si>
    <t>Warning circuit identification coating V480 - green color</t>
  </si>
  <si>
    <t>Označ. systémov vedenia náterom biela farba</t>
  </si>
  <si>
    <t>Warning circuit identification coating white color</t>
  </si>
  <si>
    <t>Prostý betón tr.12/15</t>
  </si>
  <si>
    <t>Plain concrete class 12/15</t>
  </si>
  <si>
    <t>Betónový panel 1000x1000x100</t>
  </si>
  <si>
    <t>Concrete panel 1000x1000x100</t>
  </si>
  <si>
    <t>Betónový panel 1990x2990x180</t>
  </si>
  <si>
    <t>Concrete panel 1990x2990x180</t>
  </si>
  <si>
    <t>Hmotnosť konštrukcie stožiarov - montážne steny</t>
  </si>
  <si>
    <t>Towers, weight of construction - assembly walls</t>
  </si>
  <si>
    <t>Prostý betón tr.25/30 so spomalením nárastu hydratačného tepla</t>
  </si>
  <si>
    <t>Plain concrete class 25/30 with low growth hydratation heat</t>
  </si>
  <si>
    <t>Prostý betón tr.25/30 do pilót</t>
  </si>
  <si>
    <t>Plain concrete class 25/30 in to the piles</t>
  </si>
  <si>
    <t>Separation coating for formwork</t>
  </si>
  <si>
    <t>Separačný náter pre debnenie</t>
  </si>
  <si>
    <t>Kruhové debnenie pre p.b.č. 353,354 a 355 - prenájom</t>
  </si>
  <si>
    <t>Circle formwork for To. No. 353,354 and 355 - lease</t>
  </si>
  <si>
    <t>Adhézny mostík</t>
  </si>
  <si>
    <t>Adhesive bridge</t>
  </si>
  <si>
    <t>Dovoz a manipulácia s výstužov do pilót</t>
  </si>
  <si>
    <t>Delivery and handling of steel reinforcement for piles</t>
  </si>
  <si>
    <t>Výkop triedy 3 (STN 73 3050) - strojový</t>
  </si>
  <si>
    <t>Excavation for class 3 (STN 73 3050) - mechanism</t>
  </si>
  <si>
    <t>Výkop triedy 3 (STN 73 3050) - ručný</t>
  </si>
  <si>
    <t>Excavation for class 3 (STN 73 3050) handy</t>
  </si>
  <si>
    <t>Montáž základových dielov, montážnych stien, rozvoz a stavba</t>
  </si>
  <si>
    <t>Stub assembly, assembly walls distribution and erection (exposed parts)</t>
  </si>
  <si>
    <t>Demontáž montážnych stien</t>
  </si>
  <si>
    <t>Disassembly of assebly walls</t>
  </si>
  <si>
    <t>Piles integrity test PIT</t>
  </si>
  <si>
    <t>Skúšky integrity pilót PIT</t>
  </si>
  <si>
    <t>Štetovnicové steny - baranenie</t>
  </si>
  <si>
    <t>Štetovnicové steny - vytiahnutie</t>
  </si>
  <si>
    <t>Štetovnicové steny - rezanie</t>
  </si>
  <si>
    <t>Sheetpiles - drilling</t>
  </si>
  <si>
    <t>Sheetpiles - removing</t>
  </si>
  <si>
    <t>Sheetpiles - cutting</t>
  </si>
  <si>
    <t>Aplikácia adhézneho mostíka</t>
  </si>
  <si>
    <t>Aplication of adhesive bridge</t>
  </si>
  <si>
    <t>Presun hmôt pre dodávku pilót</t>
  </si>
  <si>
    <t>Transportation of material for piles</t>
  </si>
  <si>
    <t>Works with mobilecrane up to height 120m</t>
  </si>
  <si>
    <t>Distribution panels for formwork</t>
  </si>
  <si>
    <t>Dovoz a odvoz panelov pod debnenie</t>
  </si>
  <si>
    <r>
      <t xml:space="preserve">Vŕtanie pilót </t>
    </r>
    <r>
      <rPr>
        <sz val="9"/>
        <rFont val="Arial"/>
        <family val="2"/>
        <charset val="238"/>
      </rPr>
      <t xml:space="preserve">Ø </t>
    </r>
    <r>
      <rPr>
        <sz val="9"/>
        <rFont val="Arial CE"/>
        <family val="2"/>
        <charset val="238"/>
      </rPr>
      <t>0.9m a vyhotovenie výplne</t>
    </r>
  </si>
  <si>
    <r>
      <t xml:space="preserve">Piles drilling </t>
    </r>
    <r>
      <rPr>
        <sz val="9"/>
        <rFont val="Arial"/>
        <family val="2"/>
        <charset val="238"/>
      </rPr>
      <t xml:space="preserve">Ø </t>
    </r>
    <r>
      <rPr>
        <i/>
        <sz val="9"/>
        <rFont val="Arial CE"/>
        <family val="2"/>
        <charset val="238"/>
      </rPr>
      <t>0.9m and piles assembly</t>
    </r>
  </si>
  <si>
    <t>Odvoz rozbitého betónu do vzdialenosti 20 km</t>
  </si>
  <si>
    <t>Transport of dismantled concreate, distance to 20 km</t>
  </si>
  <si>
    <t>Rezanie a odvoz lán - odvoz do 20 km</t>
  </si>
  <si>
    <t>Cutting and transport wires - distance to 20 km</t>
  </si>
  <si>
    <t>Dissasembly of Jumper supporter set with counterweights</t>
  </si>
  <si>
    <t>Demontáž PNz závesu so závažím</t>
  </si>
  <si>
    <t>Demontáž preponiek, 1x400kV typ stožiaru K (3x preponka)</t>
  </si>
  <si>
    <t>Disassembly of jumper loops, 1x400 kV tension tower</t>
  </si>
  <si>
    <t>Demontáž tlmiacich dištančných rozperiek v preponke</t>
  </si>
  <si>
    <t>Disassembly of spacer dampers to jumpers</t>
  </si>
  <si>
    <t>Demontáž tlmiacich dištančných rozperiek v rozpätí</t>
  </si>
  <si>
    <t>Disassembly of spacer dampers in spans</t>
  </si>
  <si>
    <t>Disassembly of OPGW and tension attachment of OPGW with lead-in</t>
  </si>
  <si>
    <t>Demontáž KZL a kotevného upevnenia KZL so zvodom</t>
  </si>
  <si>
    <t>Demontáž tlmičov vibrácií pre KZL</t>
  </si>
  <si>
    <t>Disassembly of vibration dampers for OPGW</t>
  </si>
  <si>
    <t>Stočenie a odvoz KZL - odvoz do 20 km</t>
  </si>
  <si>
    <t>Twisting and transport OPGW - distance to 20 km</t>
  </si>
  <si>
    <t>Transport of dismantled material - fittings, plates</t>
  </si>
  <si>
    <t>Odvoz zdemontovaného materiálu  - armatúry, tabuľky</t>
  </si>
  <si>
    <t>Odvoz a uskladnenie izolátorov na skládke</t>
  </si>
  <si>
    <t>Transport and leaave dismantled material on landfill</t>
  </si>
  <si>
    <t>9 - Ostatné konštrukcie a práce-búranie</t>
  </si>
  <si>
    <t>8 - Rúrové vedenie</t>
  </si>
  <si>
    <t>5 - Komunikácie</t>
  </si>
  <si>
    <t>1 - Zemné práce</t>
  </si>
  <si>
    <t>99 - Presun hmôt HSV</t>
  </si>
  <si>
    <t>23-M - Montáže potrubia</t>
  </si>
  <si>
    <t xml:space="preserve">Negotiation of crossing lines with low voltage, medium voltage, </t>
  </si>
  <si>
    <t>securing of agreements with land owners or users,</t>
  </si>
  <si>
    <t>and restrictions on the road, staking-out of all underground facilities</t>
  </si>
  <si>
    <t>a skutočné vyhotovenie výrobno - montážnej dokumentácie</t>
  </si>
  <si>
    <t xml:space="preserve">vrátane spracovania porealizačného zamerania vodičov a KZL </t>
  </si>
  <si>
    <t>400kV Trojitý kotevný záves (arch. č. 52-3-00023)</t>
  </si>
  <si>
    <t>400 kV Triple tension set (dr. No. 52-3-00023)</t>
  </si>
  <si>
    <t>400kV Trojitý kotevný záves pre vodič MAVIRu (arch. č. 52-3-00024)</t>
  </si>
  <si>
    <r>
      <t xml:space="preserve">400 kV Triple tension set for conductor by MAVIR </t>
    </r>
    <r>
      <rPr>
        <i/>
        <sz val="7"/>
        <rFont val="Arial CE"/>
        <family val="2"/>
        <charset val="238"/>
      </rPr>
      <t>(dr. No. 52-3-00024)</t>
    </r>
  </si>
  <si>
    <t>400kV Dvojitý nosný záves (arch. č. 52-3-00025)</t>
  </si>
  <si>
    <t>400 kV Double suspension set (dr. No. 52-3-00025)</t>
  </si>
  <si>
    <t>400kV Dvojitý nosný záves pre vodič MAVIRu (arch. č. 52-3-00026)</t>
  </si>
  <si>
    <t>400 kV Double suspension set for conductor by MAVIR (dr. No. 52-3-00026)</t>
  </si>
  <si>
    <t>400kV Pomocný nosný záves so závažím (arch. č. 52-3-00027)</t>
  </si>
  <si>
    <r>
      <t xml:space="preserve">400 kV Jumper supporter set with counterweights </t>
    </r>
    <r>
      <rPr>
        <i/>
        <sz val="7"/>
        <rFont val="Arial CE"/>
        <family val="2"/>
        <charset val="238"/>
      </rPr>
      <t>(dr. No. 52-3-00027)</t>
    </r>
  </si>
  <si>
    <t>(Prejednanie vypínaní križovaných vedení nn, vn, obmedzenia na št. cestách</t>
  </si>
  <si>
    <t>(Náklady na realizáciu vypínania križovaných vedení/</t>
  </si>
  <si>
    <t>Costs for realization of switching-off of crossed lines)</t>
  </si>
  <si>
    <t>Revízia stožiarov vrátane lezeckej kontroly</t>
  </si>
  <si>
    <t>Revision of supports including  tower climbing revision</t>
  </si>
  <si>
    <t>Montáž okdkloňovačov letu vtákov na KZL</t>
  </si>
  <si>
    <t>Odovzdávací protokol - správa</t>
  </si>
  <si>
    <t>Odovzdávací protokol (rozsah do 10 krabíc)</t>
  </si>
  <si>
    <t>Completion certificate (range up to 10 boxes)</t>
  </si>
  <si>
    <t>Demontáž spojovacej krabice - opatrným spôsobom pre jej opätovnú montáž</t>
  </si>
  <si>
    <t>Assembly of joint box - carefully for its reassembly</t>
  </si>
  <si>
    <t>Montáž búdok pre hniezdenie vtákov</t>
  </si>
  <si>
    <t>Assembly of bird nesting boxes</t>
  </si>
  <si>
    <t>including processing of longitudinal profile and workshop and assembly drawings</t>
  </si>
  <si>
    <r>
      <t xml:space="preserve">Autorský dozor v priebehu stavby / </t>
    </r>
    <r>
      <rPr>
        <b/>
        <i/>
        <sz val="10"/>
        <rFont val="Arial CE"/>
        <family val="2"/>
        <charset val="238"/>
      </rPr>
      <t>Author's supervision</t>
    </r>
  </si>
  <si>
    <t>Prístupové cesty, výruby, rekultiváci a revitalizačné opatrenia /</t>
  </si>
  <si>
    <t>Access roads, felling, recultivation and restoration measures</t>
  </si>
  <si>
    <t>Úprava zariadení SPP - nové prvky /</t>
  </si>
  <si>
    <t>Editing SPP devices - new features</t>
  </si>
  <si>
    <t>(Náklady na obstaranie a odovzdanie zariadení podľa požiadaviek SPP,</t>
  </si>
  <si>
    <t>požiadavky podľa bodu 5 z Technická správa č. 52-6-00022,</t>
  </si>
  <si>
    <t>2x prevodník AC prúdov, 1x bleskoistka /</t>
  </si>
  <si>
    <t>2x current converter, 1x arrester)</t>
  </si>
  <si>
    <t>Costs of procurement and delivery of devices according to the requirements,</t>
  </si>
  <si>
    <t xml:space="preserve"> of the SPP requirements according part 5 in Technical report No. 52-6-00022,</t>
  </si>
  <si>
    <r>
      <t xml:space="preserve">Statické skúšky stožiarov / </t>
    </r>
    <r>
      <rPr>
        <b/>
        <i/>
        <sz val="10"/>
        <rFont val="Arial CE"/>
        <family val="2"/>
        <charset val="238"/>
      </rPr>
      <t>Tower tests</t>
    </r>
  </si>
  <si>
    <t>(náklady na zabezpečenie statických skúšok stožiarov typu /</t>
  </si>
  <si>
    <t>costs for realization of statical tower tests types:</t>
  </si>
  <si>
    <t>Donau N+6 (19,0 t), II+3 (44,3 t)</t>
  </si>
  <si>
    <t>Dovoz a manipulácia s výstužou do pilótových základov</t>
  </si>
  <si>
    <t>Dovoz a manipulácia s výstužou do pracovnej škáry</t>
  </si>
  <si>
    <t>Montáž základov z prostého betónu tr.25/30, vrátane dovozu a ošetrenia betónu</t>
  </si>
  <si>
    <t>Montáž základov z prostého betónu tr.12/15, vrátane dovozu a ošetrenia betónu</t>
  </si>
  <si>
    <t>Foundations assembling of plain concrete class 25/30, including import and treatment of concrete</t>
  </si>
  <si>
    <t>Foundations assembling of plain concrete class 12/15, including import and treatment of concrete</t>
  </si>
  <si>
    <t>Foundations assembling of plain concrete class 25/30 with low growth hydratation heat, including import and treatment of concrete</t>
  </si>
  <si>
    <t>Foundations assembling of plain concrete class 25/30 in to the piles, including import and treatment of concrete</t>
  </si>
  <si>
    <t>Montáž základov z prostého betónu tr.25/30 so spomalením nárastu hydratačného tepla, vrátane dovozu a ošetrenia betónu</t>
  </si>
  <si>
    <t>Montáž základov z prostého betónu tr.25/30 do pilót, vrátane dovozu a ošetrenia betónu</t>
  </si>
  <si>
    <t>Montáž základov z drátkobetónu s cementovou kryštalickou izoláciou tr.30/37, vrátane dovozu a ošetrenia betónu</t>
  </si>
  <si>
    <t>Foundations assembling of steel fibre concrete class 30/37 with additive crystalline cement insulation, including import and treatment of concrete</t>
  </si>
  <si>
    <t>Štetovnice 6 m - kúpa</t>
  </si>
  <si>
    <t>Sheetpiles 6 m - buy</t>
  </si>
  <si>
    <t>Štetovnice 6 m - prenájom</t>
  </si>
  <si>
    <t>Sheetpiles 6 m - lease</t>
  </si>
  <si>
    <t>Štetovnice 8 m - kúpa</t>
  </si>
  <si>
    <t>Sheetpiles 8 m- buy</t>
  </si>
  <si>
    <t>Štetovnice 8 m - prenájom</t>
  </si>
  <si>
    <t>Sheetpiles 8 m - lease</t>
  </si>
  <si>
    <t>Montáž tlmiacich dištančných rozperiek s ochrannou špirálou vrátane rozvozu</t>
  </si>
  <si>
    <t>2 - Zakladanie</t>
  </si>
  <si>
    <t>04.2018</t>
  </si>
  <si>
    <t>2x400 kV vedenie lokalita Veľký Meder - štátna hranica</t>
  </si>
  <si>
    <t>Slovenská republika - Maďarsko</t>
  </si>
  <si>
    <t>Double 400 kV OHL locality Veľký Meder - state border</t>
  </si>
  <si>
    <t>Slovak republic - Hungary</t>
  </si>
  <si>
    <t>52-9-00114</t>
  </si>
  <si>
    <t>824 84 BRATISLAVA</t>
  </si>
  <si>
    <t>BILL OF QUANTITIES</t>
  </si>
  <si>
    <t>VÝKAZ VÝMER</t>
  </si>
  <si>
    <t>napr. revizná správa, úradná skúška, zabezpečenie výrubov na lesných /</t>
  </si>
  <si>
    <t>pozemkoch podľa potreby, zabezpečenie zmien potrebných povolení</t>
  </si>
  <si>
    <t>revision report, official examination, securing of fellings on forest land</t>
  </si>
  <si>
    <t>as neededs, ensure changes to the necessary permits)</t>
  </si>
  <si>
    <t xml:space="preserve">111201101 - Odstránenie krovín a stromov s koreňom s priemerom kmeňa do 100 mm, do 1000 m2 </t>
  </si>
  <si>
    <t>111201402 - Spálenie krovín a stromov s priemerom kmeňa do 100 mm na hromadách pre plochu nad 100 do 1000m2</t>
  </si>
  <si>
    <t>112201203 - Odrezanie pňov s odprataním na vzdialenosť 50 m, priemer nad 500 do 700 mm</t>
  </si>
  <si>
    <t>119001412 - Dočasné zaistenie podzemného potrubia DN 200-500</t>
  </si>
  <si>
    <t>121101114 - Odstránenie ornice s premiestn. na hromady, so zložením na vzdialenosť do 100 m a nad 10000 m3</t>
  </si>
  <si>
    <t>171201204 - Uloženie sypaniny na skládky nad 10000 m3</t>
  </si>
  <si>
    <t>131201201 - Výkop zapaženej jamy v hornine 3, do 100 m3</t>
  </si>
  <si>
    <t>131201209 - Príplatok za lepivosť pri hĺbení zapažených jám a zárezov s urovnaním dna v hornine 3</t>
  </si>
  <si>
    <t>132201201 - Výkop ryhy šírky 600-2000mm horn.3 do 100m3</t>
  </si>
  <si>
    <t>151101101 - Paženie a rozopretie stien rýh pre podzemné vedenie, príložné do 2 m</t>
  </si>
  <si>
    <t>151101111 - Odstránenie paženia rýh pre podzemné vedenie, príložné hĺbky do 2 m</t>
  </si>
  <si>
    <t xml:space="preserve">162501102 - Vodorovné premiestnenie výkopku po spevnenej ceste z horniny tr.1-4, do 100 m3 na vzdialenosť do 3000 m </t>
  </si>
  <si>
    <t>171201202 - Uloženie sypaniny na skládky nad 100 do 1000 m3</t>
  </si>
  <si>
    <t>171209002 - Poplatok za skladovanie - zemina a kamenivo (17 05) ostatné</t>
  </si>
  <si>
    <t>174101001 - Zásyp sypaninou so zhutnením jám, šachiet, rýh, zárezov alebo okolo objektov do 100 m3</t>
  </si>
  <si>
    <t>5834114700 - Kamenivo drvené drobné frakcia 0-2 STN EN 12620 + A1, STN EN 13242 + A1</t>
  </si>
  <si>
    <t>175101202 - Obsyp objektov sypaninou z vhodných hornín 1 až 4 s prehodením sypaniny</t>
  </si>
  <si>
    <t>181101102 - Úprava pláne v zárezoch v hornine 1-4 so zhutnením</t>
  </si>
  <si>
    <t>113106241 - Rozoberanie vozovky a plochy z panelov so škárami zaliatymi asfaltovou alebo cementovou maltou,  -0,40800t</t>
  </si>
  <si>
    <t>113107224 - Odstránenie krytu v ploche nad 200 m2 z kameniva hrubého drveného, hr. 300 do 400mm,  -0,56000t</t>
  </si>
  <si>
    <t>122101404 - Výkop v zemníku na suchu v horninách 1-2, nad 10000 m3</t>
  </si>
  <si>
    <t>162201101 - Vodorovné premiestnenie výkopku z horniny 1-4 do 20m</t>
  </si>
  <si>
    <t>181301117 - Rozprestretie ornice v rovine, plocha nad 500 m2, hr. do 500 mm</t>
  </si>
  <si>
    <t>182101101 - Svahovanie trvalých svahov v zárezoch v hornine triedy 1-4</t>
  </si>
  <si>
    <t>273121111 - Osadenie prefabrikovaných základových dosiek z dielcov železobetónových hmotnosti do 5 t</t>
  </si>
  <si>
    <t>279313612 - Betón základových múrov, prostý tr. C 20/25</t>
  </si>
  <si>
    <t>564281111 - Podklad alebo podsyp zo štrkopiesku s rozprestretím, vlhčením a zhutnením, po zhutnení hr. 300 mm</t>
  </si>
  <si>
    <t>564581111 - Zhotovenie podsypu alebo podkladu zo sypaniny, po zhutnení hr. 300 mm</t>
  </si>
  <si>
    <t>5833733000 - Štrkopiesok frakcia 8-16 STN EN 13242 + A1</t>
  </si>
  <si>
    <t>5938100060 - Cestný panel IZD 300/200/15 JP 6 ton, lxšxv 3000x2000x150 mm</t>
  </si>
  <si>
    <t>564861111 - Podklad zo štrkodrviny s rozprestretím a zhutnením, po zhutnení hr. 200 mm</t>
  </si>
  <si>
    <t>584121111 - Osadenie cestných panelov zo železového betónu, so zhotovením podkladu z kam. ťaženého do hr. 40 mm</t>
  </si>
  <si>
    <t>599141111 - Vyplnenie škár medzi cestnými panelmi akejkoľvek hrúbky asfaltovou zálievkou</t>
  </si>
  <si>
    <t>5938501200 - Energokanál IZE 180/10, tvar L, stenové dielce: LxHxBxd= dĺ.58xv.224xš.73xhr.15cm</t>
  </si>
  <si>
    <t>5938502600 - Energokanál IZE 163/10, krycia doska: LxHxB= dĺ.238xhr.15xš.150cm</t>
  </si>
  <si>
    <t>812429011 - Demontáž kanalizačného potrubia z betónových rúr od DN 500 do DN 800 mm -0,710 t</t>
  </si>
  <si>
    <t>919514111 - Zhotovenie priepustu z rúr betónových DN 600 mm</t>
  </si>
  <si>
    <t>5922323200 - Rúra betónová pre splaškové odpadné vody TBR 16-60 Ms 60xdĺ.250cm</t>
  </si>
  <si>
    <t>919551111 - Zhotovenie priepustu alebo zjazdu z rúr oceľových do D 400 mm</t>
  </si>
  <si>
    <t>1400001550 - Rúrka bezšvová nerez DN 406,4 hrúbka steny 4,78 mm, ozn. 17 240, podľa EN 1.4301, ASTM 304</t>
  </si>
  <si>
    <t>979083114 - Vodorovné premiestnenie sutiny na skládku s naložením a zložením nad 2000 do 3000 m</t>
  </si>
  <si>
    <t>979083191 - Príplatok za každých ďalších i začatých 1000 m po spevnenej ceste</t>
  </si>
  <si>
    <t>R2 - Technická a biologická rekultivácia poľnohospodárskej pôdy 
Viď projekty spätnej rekultivácie</t>
  </si>
  <si>
    <t>998226011 - Presun hmôt pre komunikácie a letiská s krytom montovaným z cest. panelov zo železového betónu</t>
  </si>
  <si>
    <t>230082370 - Demontáž potrubia pre ďalšie použitie do 250 kg, pripojovací rozmer: D x t 426 x 5</t>
  </si>
  <si>
    <t>111201102 - Odstránenie krovín a stromov s koreňom s priemerom kmeňa do 100 mm, nad 1000 do 10000 m2</t>
  </si>
  <si>
    <t>111201403 - Spálenie krovín a stromov s priemerom kmeňa do 100 mm na hromadách pre plochu nad 1000m2</t>
  </si>
  <si>
    <t>112101101 - Odstránenie listnatých stromov do priemeru 300 mm, motorovou pílou</t>
  </si>
  <si>
    <t>112101103 - Odstránenie listnatých stromov do priemeru 700 mm, motorovou pílou</t>
  </si>
  <si>
    <t>111201501 - Spálenie konárov stromov s priemerom kmeňa nad 100 mm, na hromadách pre všetky druhy stromov</t>
  </si>
  <si>
    <t>112201101 - Odstránenie pňov na vzdial. 50 m priemeru nad 100 do 300 mm</t>
  </si>
  <si>
    <t>112201102 - Odstránenie pňov na vzdial. 50 m priemeru nad 300 do 500 mm</t>
  </si>
  <si>
    <t>162201411 - Vodorovné premiestnenie kmeňov nad 100 do 300 mm do 1000 m</t>
  </si>
  <si>
    <t>162201412 - Vodorovné premiestnenie kmeňov nad 300 do 500 mm do 1000 m</t>
  </si>
  <si>
    <t>174201201 - Zásyp jám po pňoch výkopkov nad 100 do 300 mm</t>
  </si>
  <si>
    <t>174201202 - Zásyp jám po pňoch výkopkov nad 300 do 500 mm</t>
  </si>
  <si>
    <t>181101101 - Úprava pláne v zárezoch v hornine 1-4 bez zhutnenia</t>
  </si>
  <si>
    <r>
      <rPr>
        <b/>
        <sz val="9"/>
        <rFont val="Arial CE"/>
        <charset val="238"/>
      </rPr>
      <t>m.j.</t>
    </r>
    <r>
      <rPr>
        <sz val="9"/>
        <rFont val="Arial CE"/>
        <charset val="238"/>
      </rPr>
      <t xml:space="preserve">
</t>
    </r>
    <r>
      <rPr>
        <i/>
        <sz val="9"/>
        <rFont val="Arial CE"/>
        <charset val="238"/>
      </rPr>
      <t>Unit</t>
    </r>
  </si>
  <si>
    <r>
      <rPr>
        <b/>
        <sz val="9"/>
        <rFont val="Arial CE"/>
        <charset val="238"/>
      </rPr>
      <t>Množstvo</t>
    </r>
    <r>
      <rPr>
        <sz val="9"/>
        <rFont val="Arial CE"/>
        <charset val="238"/>
      </rPr>
      <t xml:space="preserve">
</t>
    </r>
    <r>
      <rPr>
        <i/>
        <sz val="9"/>
        <rFont val="Arial CE"/>
        <charset val="238"/>
      </rPr>
      <t>Quantity</t>
    </r>
  </si>
  <si>
    <r>
      <rPr>
        <b/>
        <sz val="9"/>
        <rFont val="Arial CE"/>
        <charset val="238"/>
      </rPr>
      <t>Názov a katalógové číslo odpadu</t>
    </r>
    <r>
      <rPr>
        <sz val="9"/>
        <rFont val="Arial CE"/>
        <family val="2"/>
        <charset val="238"/>
      </rPr>
      <t xml:space="preserve">
</t>
    </r>
    <r>
      <rPr>
        <i/>
        <sz val="9"/>
        <rFont val="Arial CE"/>
        <charset val="238"/>
      </rPr>
      <t>Name and waste catalog number</t>
    </r>
  </si>
  <si>
    <r>
      <rPr>
        <b/>
        <sz val="9"/>
        <color indexed="8"/>
        <rFont val="Arial"/>
        <family val="2"/>
        <charset val="238"/>
      </rPr>
      <t>Jednotková cena</t>
    </r>
    <r>
      <rPr>
        <sz val="9"/>
        <color indexed="8"/>
        <rFont val="Arial"/>
        <family val="2"/>
        <charset val="238"/>
      </rPr>
      <t xml:space="preserve">
(€ bez DPH)
</t>
    </r>
    <r>
      <rPr>
        <i/>
        <sz val="9"/>
        <color indexed="8"/>
        <rFont val="Arial"/>
        <family val="2"/>
        <charset val="238"/>
      </rPr>
      <t>Unit price
(€ without VAT)</t>
    </r>
  </si>
  <si>
    <r>
      <rPr>
        <b/>
        <sz val="9"/>
        <color indexed="8"/>
        <rFont val="Arial"/>
        <family val="2"/>
        <charset val="238"/>
      </rPr>
      <t>Spolu (€ bez DPH)</t>
    </r>
    <r>
      <rPr>
        <sz val="9"/>
        <color indexed="8"/>
        <rFont val="Arial"/>
        <family val="2"/>
        <charset val="238"/>
      </rPr>
      <t xml:space="preserve">
</t>
    </r>
    <r>
      <rPr>
        <i/>
        <sz val="9"/>
        <color indexed="8"/>
        <rFont val="Arial"/>
        <family val="2"/>
        <charset val="238"/>
      </rPr>
      <t>Total price
(€ without VAT)</t>
    </r>
  </si>
  <si>
    <r>
      <t xml:space="preserve">17 05 06 Výkopová zemina iná ako uvedená v 170505
</t>
    </r>
    <r>
      <rPr>
        <i/>
        <sz val="8"/>
        <rFont val="Arial CE"/>
        <charset val="238"/>
      </rPr>
      <t>17 05 06 Excavation soil other than listed in 170505</t>
    </r>
  </si>
  <si>
    <r>
      <t xml:space="preserve">17 01 01 Betón
</t>
    </r>
    <r>
      <rPr>
        <i/>
        <sz val="8"/>
        <rFont val="Arial CE"/>
        <charset val="238"/>
      </rPr>
      <t>17 01 01 Concrete</t>
    </r>
  </si>
  <si>
    <r>
      <t xml:space="preserve">16 02 04 Vyradené zariadenia iné ako uvedené v 160209 až 160213 (napr. izolátory)
</t>
    </r>
    <r>
      <rPr>
        <i/>
        <sz val="8"/>
        <rFont val="Arial CE"/>
        <charset val="238"/>
      </rPr>
      <t>16 02 04 Retired equipment other than listed from 160209 to 160213 (ex. Insulator sets)</t>
    </r>
  </si>
  <si>
    <t>Rozbúranie základov</t>
  </si>
  <si>
    <t xml:space="preserve">The foundations breakage </t>
  </si>
  <si>
    <r>
      <rPr>
        <b/>
        <sz val="8"/>
        <rFont val="Arial CE"/>
        <charset val="238"/>
      </rPr>
      <t>Náklady na likvidáciu odpadu - predpokladané výnosy za zhodnotenie (výnosy, ktoré nesmú byť zahrnuté do ceny za zhotovenie diela Celkom)</t>
    </r>
    <r>
      <rPr>
        <sz val="10"/>
        <rFont val="Arial CE"/>
        <family val="2"/>
        <charset val="238"/>
      </rPr>
      <t xml:space="preserve">
</t>
    </r>
    <r>
      <rPr>
        <i/>
        <sz val="8"/>
        <rFont val="Arial CE"/>
        <charset val="238"/>
      </rPr>
      <t>Waste disposal costs - expected recovery proceeds (revenue that must not be included in the total cost of the work)</t>
    </r>
  </si>
  <si>
    <r>
      <t xml:space="preserve">17 04 05 Oceľový šrot miešany (Stožiare, armatúry Fe Lano)
</t>
    </r>
    <r>
      <rPr>
        <i/>
        <sz val="8"/>
        <rFont val="Arial CE"/>
        <charset val="238"/>
      </rPr>
      <t>17 04 05 Stirred steel scrap (Masts, Fittings, Iron (Fe) Rope)</t>
    </r>
  </si>
  <si>
    <r>
      <t xml:space="preserve">17 04 07 Zmiešané kovy (AlFe laná) (vodiče, zemniace lana)
</t>
    </r>
    <r>
      <rPr>
        <i/>
        <sz val="8"/>
        <rFont val="Arial CE"/>
        <charset val="238"/>
      </rPr>
      <t>17 04 07 Metal mixture (AlFe ropes) (Wires, Earting ropes)</t>
    </r>
  </si>
  <si>
    <r>
      <t xml:space="preserve">Cena za výstavbu nového 2x400 kV vedenia a súvisiacich činnosti, vypracovanie všetkých dokumentácií celkom bez DPH
</t>
    </r>
    <r>
      <rPr>
        <i/>
        <sz val="11"/>
        <rFont val="Arial CE"/>
        <charset val="238"/>
      </rPr>
      <t>The construction cost of new 2x400 kV OHL and related activities, desing of all documentations overall without VAT</t>
    </r>
  </si>
  <si>
    <r>
      <t xml:space="preserve">Cena pre inžinierske činnosti pre práce po dokončení stavby
</t>
    </r>
    <r>
      <rPr>
        <i/>
        <sz val="11"/>
        <rFont val="Arial CE"/>
        <charset val="238"/>
      </rPr>
      <t>Cost of construcion support activities after construction completion</t>
    </r>
  </si>
  <si>
    <t>100 m</t>
  </si>
  <si>
    <t>vlastník
owner</t>
  </si>
  <si>
    <t>podperný
bod
support point</t>
  </si>
  <si>
    <r>
      <t xml:space="preserve">Geodetické práce a majetkovoprávne činnosti spolu
</t>
    </r>
    <r>
      <rPr>
        <i/>
        <sz val="11"/>
        <rFont val="Arial CE"/>
        <charset val="238"/>
      </rPr>
      <t>Geodetic work and work referring to the rights of property total</t>
    </r>
  </si>
  <si>
    <r>
      <t xml:space="preserve">Cena za zhotovenie diela celkom bez DPH
</t>
    </r>
    <r>
      <rPr>
        <i/>
        <sz val="11"/>
        <rFont val="Arial CE"/>
        <charset val="238"/>
      </rPr>
      <t>The cost of the work construction totaly without VAT</t>
    </r>
  </si>
  <si>
    <r>
      <t xml:space="preserve">Geodetické práce a majetkovoprávne činnosti
</t>
    </r>
    <r>
      <rPr>
        <i/>
        <sz val="11"/>
        <rFont val="Arial CE"/>
        <charset val="238"/>
      </rPr>
      <t>Geodetic work and work referring to the rights of property</t>
    </r>
  </si>
  <si>
    <r>
      <rPr>
        <b/>
        <sz val="9"/>
        <rFont val="Arial CE"/>
        <charset val="238"/>
      </rPr>
      <t>Predpokladaný počet jednotiek</t>
    </r>
    <r>
      <rPr>
        <sz val="9"/>
        <rFont val="Arial CE"/>
        <charset val="238"/>
      </rPr>
      <t xml:space="preserve">
</t>
    </r>
    <r>
      <rPr>
        <i/>
        <sz val="9"/>
        <rFont val="Arial CE"/>
        <charset val="238"/>
      </rPr>
      <t>Assumed unit number</t>
    </r>
  </si>
  <si>
    <r>
      <rPr>
        <b/>
        <sz val="9"/>
        <rFont val="Arial CE"/>
        <charset val="238"/>
      </rPr>
      <t>Činnosť</t>
    </r>
    <r>
      <rPr>
        <sz val="9"/>
        <rFont val="Arial CE"/>
        <family val="2"/>
        <charset val="238"/>
      </rPr>
      <t xml:space="preserve">
</t>
    </r>
    <r>
      <rPr>
        <i/>
        <sz val="9"/>
        <rFont val="Arial CE"/>
        <charset val="238"/>
      </rPr>
      <t>Activity</t>
    </r>
  </si>
  <si>
    <r>
      <rPr>
        <b/>
        <sz val="9"/>
        <rFont val="Arial"/>
        <family val="2"/>
        <charset val="238"/>
      </rPr>
      <t>Jednotková cena</t>
    </r>
    <r>
      <rPr>
        <sz val="9"/>
        <rFont val="Arial"/>
        <family val="2"/>
        <charset val="238"/>
      </rPr>
      <t xml:space="preserve">
(€ bez DPH)
</t>
    </r>
    <r>
      <rPr>
        <i/>
        <sz val="9"/>
        <rFont val="Arial"/>
        <family val="2"/>
        <charset val="238"/>
      </rPr>
      <t>Unit price
(€ without VAT)</t>
    </r>
  </si>
  <si>
    <r>
      <rPr>
        <b/>
        <sz val="9"/>
        <rFont val="Arial"/>
        <family val="2"/>
        <charset val="238"/>
      </rPr>
      <t>Spolu (€ bez DPH)</t>
    </r>
    <r>
      <rPr>
        <sz val="9"/>
        <rFont val="Arial"/>
        <family val="2"/>
        <charset val="238"/>
      </rPr>
      <t xml:space="preserve">
</t>
    </r>
    <r>
      <rPr>
        <i/>
        <sz val="9"/>
        <rFont val="Arial"/>
        <family val="2"/>
        <charset val="238"/>
      </rPr>
      <t>Total price
(€ without VAT)</t>
    </r>
  </si>
  <si>
    <r>
      <t>vlastník
o</t>
    </r>
    <r>
      <rPr>
        <i/>
        <sz val="8"/>
        <rFont val="Arial CE"/>
        <charset val="238"/>
      </rPr>
      <t>wner</t>
    </r>
  </si>
  <si>
    <r>
      <t xml:space="preserve">posudok
</t>
    </r>
    <r>
      <rPr>
        <i/>
        <sz val="8"/>
        <rFont val="Arial CE"/>
        <charset val="238"/>
      </rPr>
      <t>Expert´s report</t>
    </r>
  </si>
  <si>
    <r>
      <t xml:space="preserve">Geometrické plány porealizačného zamerania, t.j. zameranie stožiarového miesta  a vytýčenie ochranného pásma vedenia za účelom zápisu vecného bremena
</t>
    </r>
    <r>
      <rPr>
        <i/>
        <sz val="8"/>
        <rFont val="Arial CE"/>
        <charset val="238"/>
      </rPr>
      <t>Geometric maps of survey after construction completion, that is survey of tower points and layout of protective zone for real burden registration</t>
    </r>
  </si>
  <si>
    <r>
      <t xml:space="preserve">Elaborát jednorazových náhrad vlastníkov pozemkov pod stožiarovými miestami a vlastníkov v ochrannom pásme vedenia
</t>
    </r>
    <r>
      <rPr>
        <i/>
        <sz val="8"/>
        <rFont val="Arial CE"/>
        <charset val="238"/>
      </rPr>
      <t>Composition account of one-time compensations for owners of land with tower points and in protective zone of OHL</t>
    </r>
  </si>
  <si>
    <r>
      <t xml:space="preserve">Znalecké posudky na ocenenie jednorazovej náhrady za nútené obmedzenie užívania a za zriadenie vecného bremena na poľnohospodárskych pozemkoch
</t>
    </r>
    <r>
      <rPr>
        <i/>
        <sz val="8"/>
        <rFont val="Arial CE"/>
        <charset val="238"/>
      </rPr>
      <t xml:space="preserve">Expert's report for valuation of  one-time compensations of propertz beneficial limitation and for real burden registration on agricultural land </t>
    </r>
  </si>
  <si>
    <r>
      <t xml:space="preserve">Zápis vecného bremena zo zákona v rozsahu pod stožiarové miesta do katastra nehnuteľnosti a oznámenia vlastníkom pozemkov o vykonaní zápisu vecného bremena na ich list vlastníctva
</t>
    </r>
    <r>
      <rPr>
        <i/>
        <sz val="8"/>
        <rFont val="Arial CE"/>
        <charset val="238"/>
      </rPr>
      <t>According to law real burden registration of tower points to cadastral land registry and owners notification of real burden registration on their letter of administration ownership</t>
    </r>
  </si>
  <si>
    <r>
      <t xml:space="preserve">Zápis vecného bremena zo zákona v rozsahu ochranného pásma vedenia do katastra nehnuteľnosti a oznámenia vlastníkom pozemkov o vykonaní zápisu vecného bremena na ich list vlastníctva
</t>
    </r>
    <r>
      <rPr>
        <i/>
        <sz val="8"/>
        <rFont val="Arial CE"/>
        <charset val="238"/>
      </rPr>
      <t>Registration of legal burden by law within the scope of the protection zone to the land register and notification to the landowners of the registration of legal burden on their property list</t>
    </r>
  </si>
  <si>
    <r>
      <t xml:space="preserve">Vyplácanie jednorazových náhrad za nútené obmedzenie užívania nehnuteľnosti a za zriadenie vecného bremena na ochranné pásmo a stožiarové miesta v súlade so Zákonom č.251/2012 Z.z. o energetike a o zmene a doplnení niektorých zákonov v znení neskorších predpisov
</t>
    </r>
    <r>
      <rPr>
        <i/>
        <sz val="8"/>
        <rFont val="Arial CE"/>
        <charset val="238"/>
      </rPr>
      <t>Lump-sum compensation for forced restraint of the use of the property and for the establishment of legal burden on the protection zone and masts in accordance with the Act No. 251/2012 Coll. of Law of Energy and on Amendments to the Certain Acts as amended</t>
    </r>
  </si>
  <si>
    <r>
      <rPr>
        <b/>
        <sz val="8"/>
        <rFont val="Arial CE"/>
        <charset val="238"/>
      </rPr>
      <t>Náklady na likvidáciu odpadu - predpokladané výnosy za zhodnotenie spolu</t>
    </r>
    <r>
      <rPr>
        <sz val="8"/>
        <rFont val="Arial CE"/>
        <family val="2"/>
        <charset val="238"/>
      </rPr>
      <t xml:space="preserve">
Waste disposal costs - expected recovery proceeds total</t>
    </r>
  </si>
  <si>
    <r>
      <t xml:space="preserve">Náklady na likvidáciu odpadu - náklady na zneškodnenie
</t>
    </r>
    <r>
      <rPr>
        <i/>
        <sz val="10"/>
        <rFont val="Arial CE"/>
        <charset val="238"/>
      </rPr>
      <t>Waste disposal costs - costs of disposal</t>
    </r>
  </si>
  <si>
    <r>
      <rPr>
        <b/>
        <sz val="10"/>
        <rFont val="Arial CE"/>
        <charset val="238"/>
      </rPr>
      <t>Náklady na likvidáciu odpadu - náklady na zneškodnenie Spolu</t>
    </r>
    <r>
      <rPr>
        <sz val="10"/>
        <rFont val="Arial CE"/>
        <family val="2"/>
        <charset val="238"/>
      </rPr>
      <t xml:space="preserve">
</t>
    </r>
    <r>
      <rPr>
        <i/>
        <sz val="10"/>
        <rFont val="Arial CE"/>
        <charset val="238"/>
      </rPr>
      <t>Waste disposal costs - costs of complete disposal</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</si>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</sst>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_K_č_-;\-* #,##0\ _K_č_-;_-* &quot;-&quot;\ _K_č_-;_-@_-"/>
    <numFmt numFmtId="165" formatCode="0.0"/>
    <numFmt numFmtId="166" formatCode="#,##0.0"/>
    <numFmt numFmtId="167" formatCode="mm\/yyyy"/>
    <numFmt numFmtId="168" formatCode="#,##0.0\ &quot;€&quot;"/>
    <numFmt numFmtId="169" formatCode="#,##0.00\ &quot;€&quot;"/>
    <numFmt numFmtId="170" formatCode="0.000"/>
  </numFmts>
  <fonts count="54">
    <font>
      <sz val="10"/>
      <name val="Arial CE"/>
      <charset val="238"/>
    </font>
    <font>
      <b/>
      <sz val="10"/>
      <name val="Arial CE"/>
      <family val="2"/>
      <charset val="238"/>
    </font>
    <font>
      <sz val="10"/>
      <name val="Arial CE"/>
      <family val="2"/>
      <charset val="238"/>
    </font>
    <font>
      <sz val="10"/>
      <name val="Arial CE"/>
      <family val="2"/>
      <charset val="238"/>
    </font>
    <font>
      <sz val="8"/>
      <name val="Arial CE"/>
      <family val="2"/>
      <charset val="238"/>
    </font>
    <font>
      <sz val="8"/>
      <name val="Arial CE"/>
      <family val="2"/>
      <charset val="238"/>
    </font>
    <font>
      <sz val="11"/>
      <color indexed="8"/>
      <name val="Calibri"/>
      <family val="2"/>
      <charset val="238"/>
    </font>
    <font>
      <sz val="10"/>
      <name val="AT*Switzerland Narrow"/>
    </font>
    <font>
      <sz val="10"/>
      <color indexed="8"/>
      <name val="Arial"/>
      <family val="2"/>
      <charset val="238"/>
    </font>
    <font>
      <sz val="10"/>
      <name val="Arial Narrow"/>
      <family val="2"/>
      <charset val="238"/>
    </font>
    <font>
      <sz val="7"/>
      <name val="Arial CE"/>
      <family val="2"/>
      <charset val="238"/>
    </font>
    <font>
      <sz val="8"/>
      <color indexed="8"/>
      <name val="Arial"/>
      <family val="2"/>
      <charset val="238"/>
    </font>
    <font>
      <b/>
      <sz val="10"/>
      <color indexed="8"/>
      <name val="Arial"/>
      <family val="2"/>
      <charset val="238"/>
    </font>
    <font>
      <b/>
      <sz val="8"/>
      <color indexed="8"/>
      <name val="Arial"/>
      <family val="2"/>
      <charset val="238"/>
    </font>
    <font>
      <b/>
      <sz val="8"/>
      <name val="Arial"/>
      <family val="2"/>
      <charset val="238"/>
    </font>
    <font>
      <vertAlign val="superscript"/>
      <sz val="8"/>
      <name val="Arial CE"/>
      <family val="2"/>
      <charset val="238"/>
    </font>
    <font>
      <sz val="9"/>
      <name val="Arial CE"/>
      <family val="2"/>
      <charset val="238"/>
    </font>
    <font>
      <b/>
      <sz val="8"/>
      <color rgb="FF21834A"/>
      <name val="Arial"/>
      <family val="2"/>
      <charset val="238"/>
    </font>
    <font>
      <sz val="10"/>
      <color rgb="FF21834A"/>
      <name val="Arial CE"/>
      <family val="2"/>
      <charset val="238"/>
    </font>
    <font>
      <i/>
      <sz val="8"/>
      <color indexed="8"/>
      <name val="Arial"/>
      <family val="2"/>
      <charset val="238"/>
    </font>
    <font>
      <b/>
      <i/>
      <sz val="8"/>
      <color indexed="8"/>
      <name val="Arial"/>
      <family val="2"/>
      <charset val="238"/>
    </font>
    <font>
      <i/>
      <sz val="9"/>
      <name val="Arial CE"/>
      <family val="2"/>
      <charset val="238"/>
    </font>
    <font>
      <i/>
      <sz val="8"/>
      <name val="Arial CE"/>
      <family val="2"/>
      <charset val="238"/>
    </font>
    <font>
      <vertAlign val="superscript"/>
      <sz val="9"/>
      <name val="Arial CE"/>
      <family val="2"/>
      <charset val="238"/>
    </font>
    <font>
      <sz val="9"/>
      <name val="Arial"/>
      <family val="2"/>
      <charset val="238"/>
    </font>
    <font>
      <b/>
      <sz val="8"/>
      <name val="Arial CE"/>
      <family val="2"/>
      <charset val="238"/>
    </font>
    <font>
      <i/>
      <sz val="10"/>
      <name val="Arial CE"/>
      <family val="2"/>
      <charset val="238"/>
    </font>
    <font>
      <b/>
      <sz val="12"/>
      <name val="Arial CE"/>
      <family val="2"/>
      <charset val="238"/>
    </font>
    <font>
      <i/>
      <sz val="10"/>
      <color indexed="8"/>
      <name val="Arial"/>
      <family val="2"/>
      <charset val="238"/>
    </font>
    <font>
      <b/>
      <sz val="12"/>
      <color indexed="8"/>
      <name val="Arial"/>
      <family val="2"/>
      <charset val="238"/>
    </font>
    <font>
      <b/>
      <i/>
      <sz val="12"/>
      <color indexed="8"/>
      <name val="Arial"/>
      <family val="2"/>
      <charset val="238"/>
    </font>
    <font>
      <b/>
      <i/>
      <sz val="10"/>
      <name val="Arial CE"/>
      <family val="2"/>
      <charset val="238"/>
    </font>
    <font>
      <b/>
      <i/>
      <sz val="12"/>
      <name val="Arial CE"/>
      <family val="2"/>
      <charset val="238"/>
    </font>
    <font>
      <i/>
      <sz val="7"/>
      <name val="Arial CE"/>
      <family val="2"/>
      <charset val="238"/>
    </font>
    <font>
      <b/>
      <sz val="10"/>
      <name val="Arial CE"/>
      <charset val="238"/>
    </font>
    <font>
      <i/>
      <sz val="9"/>
      <name val="Arial CE"/>
      <charset val="238"/>
    </font>
    <font>
      <sz val="8"/>
      <name val="Arial CE"/>
      <charset val="238"/>
    </font>
    <font>
      <sz val="9"/>
      <name val="Arial CE"/>
      <charset val="238"/>
    </font>
    <font>
      <i/>
      <sz val="8"/>
      <name val="Arial CE"/>
      <charset val="238"/>
    </font>
    <font>
      <b/>
      <sz val="8"/>
      <name val="Arial CE"/>
      <charset val="238"/>
    </font>
    <font>
      <b/>
      <sz val="9"/>
      <name val="Arial CE"/>
      <charset val="238"/>
    </font>
    <font>
      <sz val="9"/>
      <color indexed="8"/>
      <name val="Arial"/>
      <family val="2"/>
      <charset val="238"/>
    </font>
    <font>
      <b/>
      <sz val="9"/>
      <color indexed="8"/>
      <name val="Arial"/>
      <family val="2"/>
      <charset val="238"/>
    </font>
    <font>
      <i/>
      <sz val="9"/>
      <color indexed="8"/>
      <name val="Arial"/>
      <family val="2"/>
      <charset val="238"/>
    </font>
    <font>
      <sz val="8"/>
      <name val="Arial"/>
      <family val="2"/>
      <charset val="238"/>
    </font>
    <font>
      <b/>
      <sz val="11"/>
      <name val="Arial CE"/>
      <family val="2"/>
      <charset val="238"/>
    </font>
    <font>
      <b/>
      <sz val="11"/>
      <color indexed="8"/>
      <name val="Arial"/>
      <family val="2"/>
      <charset val="238"/>
    </font>
    <font>
      <i/>
      <sz val="11"/>
      <name val="Arial CE"/>
      <charset val="238"/>
    </font>
    <font>
      <sz val="10"/>
      <name val="Arial CE"/>
      <charset val="238"/>
    </font>
    <font>
      <sz val="11"/>
      <name val="Arial CE"/>
      <charset val="238"/>
    </font>
    <font>
      <b/>
      <sz val="11"/>
      <name val="Arial CE"/>
      <charset val="238"/>
    </font>
    <font>
      <b/>
      <sz val="9"/>
      <name val="Arial"/>
      <family val="2"/>
      <charset val="238"/>
    </font>
    <font>
      <i/>
      <sz val="9"/>
      <name val="Arial"/>
      <family val="2"/>
      <charset val="238"/>
    </font>
    <font>
      <i/>
      <sz val="10"/>
      <name val="Arial CE"/>
      <charset val="238"/>
    </font>
  </fonts>
  <fills count="6">
    <fill>
      <patternFill patternType="none"/>
    </fill>
    <fill>
      <patternFill patternType="gray125"/>
    </fill>
    <fill>
      <patternFill patternType="solid">
        <fgColor indexed="25"/>
        <bgColor indexed="64"/>
      </patternFill>
    </fill>
    <fill>
      <patternFill patternType="solid">
        <fgColor theme="0"/>
        <bgColor indexed="64"/>
      </patternFill>
    </fill>
    <fill>
      <patternFill patternType="solid">
        <fgColor rgb="FFFFFF99"/>
        <bgColor indexed="64"/>
      </patternFill>
    </fill>
    <fill>
      <patternFill patternType="solid">
        <fgColor rgb="FFDCE5E8"/>
        <bgColor indexed="64"/>
      </patternFill>
    </fill>
  </fills>
  <borders count="49">
    <border>
      <left/>
      <right/>
      <top/>
      <bottom/>
      <diagonal/>
    </border>
    <border>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s>
  <cellStyleXfs count="10">
    <xf numFmtId="0" fontId="0" fillId="0" borderId="0"/>
    <xf numFmtId="164" fontId="3" fillId="0" borderId="0" applyFont="0" applyFill="0" applyBorder="0" applyAlignment="0" applyProtection="0"/>
    <xf numFmtId="0" fontId="7" fillId="0" borderId="0">
      <alignment horizontal="center" vertical="center" wrapText="1"/>
    </xf>
    <xf numFmtId="0" fontId="8" fillId="0" borderId="0"/>
    <xf numFmtId="0" fontId="6" fillId="0" borderId="0"/>
    <xf numFmtId="0" fontId="3" fillId="0" borderId="0"/>
    <xf numFmtId="0" fontId="3" fillId="0" borderId="0"/>
    <xf numFmtId="0" fontId="9" fillId="0" borderId="0" applyAlignment="0"/>
    <xf numFmtId="0" fontId="2" fillId="0" borderId="0"/>
    <xf numFmtId="0" fontId="2" fillId="0" borderId="0"/>
  </cellStyleXfs>
  <cellXfs count="779">
    <xf numFmtId="0" fontId="0" fillId="0" borderId="0" xfId="0"/>
    <xf numFmtId="49" fontId="11" fillId="0" borderId="0" xfId="3" applyNumberFormat="1" applyFont="1" applyBorder="1" applyAlignment="1" applyProtection="1">
      <alignment horizontal="left" vertical="center"/>
    </xf>
    <xf numFmtId="49" fontId="11" fillId="0" borderId="0" xfId="3" applyNumberFormat="1" applyFont="1" applyAlignment="1" applyProtection="1">
      <alignment horizontal="left" vertical="center"/>
    </xf>
    <xf numFmtId="49" fontId="11" fillId="0" borderId="10" xfId="3" applyNumberFormat="1" applyFont="1" applyBorder="1" applyAlignment="1" applyProtection="1">
      <alignment horizontal="left" vertical="center"/>
    </xf>
    <xf numFmtId="49" fontId="11" fillId="0" borderId="0" xfId="3" applyNumberFormat="1" applyFont="1" applyBorder="1" applyAlignment="1" applyProtection="1">
      <alignment horizontal="left" vertical="top"/>
    </xf>
    <xf numFmtId="49" fontId="12" fillId="0" borderId="10" xfId="3" applyNumberFormat="1" applyFont="1" applyBorder="1" applyAlignment="1" applyProtection="1">
      <alignment horizontal="left" vertical="top"/>
    </xf>
    <xf numFmtId="49" fontId="11" fillId="0" borderId="8" xfId="3" applyNumberFormat="1" applyFont="1" applyBorder="1" applyAlignment="1" applyProtection="1">
      <alignment horizontal="left" vertical="center"/>
    </xf>
    <xf numFmtId="0" fontId="13" fillId="0" borderId="8" xfId="3" applyNumberFormat="1" applyFont="1" applyBorder="1" applyAlignment="1" applyProtection="1">
      <alignment horizontal="left" vertical="center"/>
    </xf>
    <xf numFmtId="0" fontId="13" fillId="0" borderId="10" xfId="3" applyNumberFormat="1" applyFont="1" applyBorder="1" applyAlignment="1" applyProtection="1">
      <alignment horizontal="left" vertical="center"/>
    </xf>
    <xf numFmtId="0" fontId="13" fillId="0" borderId="10" xfId="3" applyNumberFormat="1" applyFont="1" applyBorder="1" applyAlignment="1" applyProtection="1">
      <alignment vertical="center"/>
    </xf>
    <xf numFmtId="49" fontId="13" fillId="0" borderId="8" xfId="3" applyNumberFormat="1" applyFont="1" applyBorder="1" applyAlignment="1" applyProtection="1">
      <alignment horizontal="left" vertical="center"/>
    </xf>
    <xf numFmtId="49" fontId="13" fillId="0" borderId="10" xfId="3" applyNumberFormat="1" applyFont="1" applyBorder="1" applyAlignment="1" applyProtection="1">
      <alignment horizontal="left" vertical="center"/>
    </xf>
    <xf numFmtId="49" fontId="11" fillId="0" borderId="0" xfId="3" applyNumberFormat="1" applyFont="1" applyFill="1" applyAlignment="1" applyProtection="1">
      <alignment horizontal="left" vertical="center"/>
    </xf>
    <xf numFmtId="49" fontId="11" fillId="0" borderId="0" xfId="3" applyNumberFormat="1" applyFont="1" applyAlignment="1" applyProtection="1">
      <alignment horizontal="left" vertical="center"/>
      <protection locked="0"/>
    </xf>
    <xf numFmtId="49" fontId="11" fillId="0" borderId="0" xfId="3" applyNumberFormat="1" applyFont="1" applyBorder="1" applyAlignment="1" applyProtection="1">
      <alignment horizontal="left" vertical="center"/>
      <protection locked="0"/>
    </xf>
    <xf numFmtId="49" fontId="11" fillId="0" borderId="2" xfId="3" applyNumberFormat="1" applyFont="1" applyBorder="1" applyAlignment="1" applyProtection="1">
      <alignment horizontal="left" vertical="center"/>
    </xf>
    <xf numFmtId="49" fontId="11" fillId="0" borderId="8" xfId="3" applyNumberFormat="1" applyFont="1" applyFill="1" applyBorder="1" applyAlignment="1" applyProtection="1">
      <alignment vertical="center"/>
    </xf>
    <xf numFmtId="49" fontId="11" fillId="0" borderId="0" xfId="3" applyNumberFormat="1" applyFont="1" applyFill="1" applyBorder="1" applyAlignment="1" applyProtection="1">
      <alignment horizontal="left" vertical="center"/>
    </xf>
    <xf numFmtId="49" fontId="11" fillId="0" borderId="10" xfId="3" applyNumberFormat="1" applyFont="1" applyBorder="1" applyAlignment="1" applyProtection="1">
      <alignment vertical="center"/>
    </xf>
    <xf numFmtId="49" fontId="11" fillId="0" borderId="0" xfId="3" applyNumberFormat="1" applyFont="1" applyBorder="1" applyAlignment="1" applyProtection="1">
      <alignment vertical="center"/>
    </xf>
    <xf numFmtId="49" fontId="11" fillId="0" borderId="8" xfId="3" applyNumberFormat="1" applyFont="1" applyBorder="1" applyAlignment="1" applyProtection="1">
      <alignment vertical="center"/>
    </xf>
    <xf numFmtId="0" fontId="14" fillId="0" borderId="8" xfId="3" applyNumberFormat="1" applyFont="1" applyBorder="1" applyAlignment="1" applyProtection="1">
      <alignment horizontal="right" vertical="center"/>
    </xf>
    <xf numFmtId="167" fontId="13" fillId="0" borderId="8" xfId="3" applyNumberFormat="1" applyFont="1" applyBorder="1" applyAlignment="1" applyProtection="1">
      <alignment horizontal="right" vertical="center"/>
    </xf>
    <xf numFmtId="0" fontId="13" fillId="0" borderId="10" xfId="3" applyNumberFormat="1" applyFont="1" applyBorder="1" applyAlignment="1" applyProtection="1">
      <alignment horizontal="right" vertical="center"/>
    </xf>
    <xf numFmtId="167" fontId="13" fillId="0" borderId="8" xfId="3" applyNumberFormat="1" applyFont="1" applyBorder="1" applyAlignment="1" applyProtection="1">
      <alignment vertical="center"/>
    </xf>
    <xf numFmtId="0" fontId="14" fillId="0" borderId="8" xfId="3" applyNumberFormat="1" applyFont="1" applyBorder="1" applyAlignment="1" applyProtection="1">
      <alignment vertical="center"/>
    </xf>
    <xf numFmtId="49" fontId="11" fillId="0" borderId="0" xfId="0" applyNumberFormat="1" applyFont="1" applyBorder="1" applyAlignment="1" applyProtection="1">
      <alignment horizontal="left" vertical="center"/>
    </xf>
    <xf numFmtId="49" fontId="19" fillId="0" borderId="10" xfId="0" applyNumberFormat="1" applyFont="1" applyBorder="1" applyAlignment="1" applyProtection="1">
      <alignment horizontal="left" vertical="center"/>
    </xf>
    <xf numFmtId="0" fontId="20" fillId="0" borderId="10" xfId="3" applyNumberFormat="1" applyFont="1" applyBorder="1" applyAlignment="1" applyProtection="1">
      <alignment vertical="center"/>
    </xf>
    <xf numFmtId="49" fontId="13" fillId="0" borderId="0" xfId="3" applyNumberFormat="1" applyFont="1" applyBorder="1" applyAlignment="1" applyProtection="1">
      <alignment horizontal="left" vertical="center"/>
    </xf>
    <xf numFmtId="0" fontId="20" fillId="0" borderId="10" xfId="3" applyNumberFormat="1" applyFont="1" applyBorder="1" applyAlignment="1" applyProtection="1">
      <alignment horizontal="left" vertical="center"/>
    </xf>
    <xf numFmtId="49" fontId="11" fillId="0" borderId="10" xfId="3" applyNumberFormat="1" applyFont="1" applyBorder="1" applyAlignment="1" applyProtection="1">
      <alignment horizontal="right" vertical="center"/>
    </xf>
    <xf numFmtId="49" fontId="19" fillId="0" borderId="0" xfId="0" applyNumberFormat="1" applyFont="1" applyBorder="1" applyAlignment="1" applyProtection="1">
      <alignment horizontal="left" vertical="center"/>
    </xf>
    <xf numFmtId="0" fontId="13" fillId="0" borderId="0" xfId="3" applyNumberFormat="1" applyFont="1" applyBorder="1" applyAlignment="1" applyProtection="1">
      <alignment horizontal="left" vertical="center"/>
    </xf>
    <xf numFmtId="49" fontId="11" fillId="0" borderId="0" xfId="3" applyNumberFormat="1" applyFont="1" applyBorder="1" applyAlignment="1" applyProtection="1">
      <alignment horizontal="right" vertical="center"/>
    </xf>
    <xf numFmtId="49" fontId="20" fillId="0" borderId="0" xfId="3" applyNumberFormat="1" applyFont="1" applyBorder="1" applyAlignment="1" applyProtection="1">
      <alignment horizontal="left" vertical="center"/>
    </xf>
    <xf numFmtId="0" fontId="12" fillId="0" borderId="10" xfId="3" applyNumberFormat="1" applyFont="1" applyBorder="1" applyAlignment="1" applyProtection="1">
      <alignment horizontal="left" vertical="top"/>
    </xf>
    <xf numFmtId="0" fontId="11" fillId="0" borderId="0" xfId="3" applyNumberFormat="1" applyFont="1" applyBorder="1" applyAlignment="1" applyProtection="1">
      <alignment horizontal="left" vertical="center"/>
    </xf>
    <xf numFmtId="166" fontId="11" fillId="0" borderId="0" xfId="3" applyNumberFormat="1" applyFont="1" applyBorder="1" applyAlignment="1" applyProtection="1">
      <alignment vertical="center"/>
    </xf>
    <xf numFmtId="0" fontId="16" fillId="0" borderId="0" xfId="6" applyFont="1" applyBorder="1" applyAlignment="1">
      <alignment horizontal="left"/>
    </xf>
    <xf numFmtId="0" fontId="21" fillId="0" borderId="0" xfId="6" applyFont="1" applyBorder="1" applyAlignment="1">
      <alignment horizontal="left"/>
    </xf>
    <xf numFmtId="166" fontId="11" fillId="0" borderId="1" xfId="3" applyNumberFormat="1" applyFont="1" applyBorder="1" applyAlignment="1" applyProtection="1">
      <alignment horizontal="left" vertical="center"/>
    </xf>
    <xf numFmtId="166" fontId="11" fillId="0" borderId="17" xfId="3" applyNumberFormat="1" applyFont="1" applyBorder="1" applyAlignment="1" applyProtection="1">
      <alignment horizontal="left" vertical="center"/>
    </xf>
    <xf numFmtId="49" fontId="11" fillId="0" borderId="0" xfId="8" applyNumberFormat="1" applyFont="1" applyBorder="1" applyAlignment="1" applyProtection="1">
      <alignment horizontal="left" vertical="center"/>
    </xf>
    <xf numFmtId="168" fontId="11" fillId="0" borderId="0" xfId="3" applyNumberFormat="1" applyFont="1" applyBorder="1" applyAlignment="1" applyProtection="1">
      <alignment horizontal="right" vertical="center" indent="1"/>
    </xf>
    <xf numFmtId="168" fontId="11" fillId="0" borderId="16" xfId="3" applyNumberFormat="1" applyFont="1" applyBorder="1" applyAlignment="1" applyProtection="1">
      <alignment horizontal="right" vertical="center" indent="1"/>
    </xf>
    <xf numFmtId="0" fontId="11" fillId="0" borderId="0" xfId="3" applyNumberFormat="1" applyFont="1" applyAlignment="1" applyProtection="1">
      <alignment horizontal="left" vertical="center"/>
      <protection locked="0"/>
    </xf>
    <xf numFmtId="169" fontId="11" fillId="0" borderId="0" xfId="3" applyNumberFormat="1" applyFont="1" applyBorder="1" applyAlignment="1" applyProtection="1">
      <alignment vertical="center"/>
      <protection locked="0"/>
    </xf>
    <xf numFmtId="49" fontId="11" fillId="0" borderId="10" xfId="0" applyNumberFormat="1" applyFont="1" applyBorder="1" applyAlignment="1" applyProtection="1">
      <alignment horizontal="left" vertical="center"/>
    </xf>
    <xf numFmtId="49" fontId="19" fillId="0" borderId="8" xfId="3" applyNumberFormat="1" applyFont="1" applyBorder="1" applyAlignment="1" applyProtection="1">
      <alignment horizontal="left" vertical="center"/>
    </xf>
    <xf numFmtId="49" fontId="19" fillId="0" borderId="0" xfId="3" applyNumberFormat="1" applyFont="1" applyBorder="1" applyAlignment="1" applyProtection="1">
      <alignment horizontal="left" vertical="center"/>
    </xf>
    <xf numFmtId="49" fontId="20" fillId="0" borderId="8" xfId="3" applyNumberFormat="1" applyFont="1" applyBorder="1" applyAlignment="1" applyProtection="1">
      <alignment horizontal="left" vertical="center"/>
    </xf>
    <xf numFmtId="0" fontId="20" fillId="0" borderId="8" xfId="3" applyNumberFormat="1" applyFont="1" applyBorder="1" applyAlignment="1" applyProtection="1">
      <alignment horizontal="left" vertical="center"/>
    </xf>
    <xf numFmtId="49" fontId="20" fillId="0" borderId="10" xfId="3" applyNumberFormat="1" applyFont="1" applyBorder="1" applyAlignment="1" applyProtection="1">
      <alignment horizontal="left" vertical="center"/>
    </xf>
    <xf numFmtId="10" fontId="11" fillId="0" borderId="0" xfId="3" applyNumberFormat="1" applyFont="1" applyAlignment="1" applyProtection="1">
      <alignment horizontal="left" vertical="center"/>
    </xf>
    <xf numFmtId="10" fontId="11" fillId="0" borderId="0" xfId="3" applyNumberFormat="1" applyFont="1" applyBorder="1" applyAlignment="1" applyProtection="1">
      <alignment vertical="center"/>
    </xf>
    <xf numFmtId="10" fontId="11" fillId="0" borderId="0" xfId="3" applyNumberFormat="1" applyFont="1" applyBorder="1" applyAlignment="1" applyProtection="1">
      <alignment horizontal="left" vertical="center"/>
    </xf>
    <xf numFmtId="166" fontId="11" fillId="3" borderId="0" xfId="3" applyNumberFormat="1" applyFont="1" applyFill="1" applyBorder="1" applyAlignment="1" applyProtection="1">
      <alignment horizontal="center" vertical="center"/>
    </xf>
    <xf numFmtId="166" fontId="11" fillId="3" borderId="16" xfId="3" applyNumberFormat="1" applyFont="1" applyFill="1" applyBorder="1" applyAlignment="1" applyProtection="1">
      <alignment horizontal="center" vertical="center"/>
    </xf>
    <xf numFmtId="166" fontId="11" fillId="0" borderId="0" xfId="3" applyNumberFormat="1" applyFont="1" applyBorder="1" applyAlignment="1" applyProtection="1">
      <alignment horizontal="center" vertical="center"/>
    </xf>
    <xf numFmtId="166" fontId="11" fillId="0" borderId="16" xfId="3" applyNumberFormat="1" applyFont="1" applyBorder="1" applyAlignment="1" applyProtection="1">
      <alignment horizontal="center" vertical="center"/>
    </xf>
    <xf numFmtId="49" fontId="1" fillId="0" borderId="22" xfId="9" applyNumberFormat="1" applyFont="1" applyFill="1" applyBorder="1" applyAlignment="1" applyProtection="1">
      <alignment horizontal="center"/>
    </xf>
    <xf numFmtId="0" fontId="1" fillId="0" borderId="8" xfId="9" applyFont="1" applyFill="1" applyBorder="1" applyAlignment="1" applyProtection="1">
      <alignment horizontal="left"/>
    </xf>
    <xf numFmtId="0" fontId="4" fillId="0" borderId="8" xfId="9" applyFont="1" applyFill="1" applyBorder="1" applyAlignment="1" applyProtection="1">
      <alignment horizontal="left"/>
    </xf>
    <xf numFmtId="49" fontId="11" fillId="0" borderId="8" xfId="3" applyNumberFormat="1" applyFont="1" applyFill="1" applyBorder="1" applyAlignment="1" applyProtection="1">
      <alignment horizontal="left" vertical="center"/>
    </xf>
    <xf numFmtId="165" fontId="11" fillId="0" borderId="8" xfId="3" applyNumberFormat="1" applyFont="1" applyFill="1" applyBorder="1" applyAlignment="1" applyProtection="1">
      <alignment horizontal="left" vertical="center"/>
    </xf>
    <xf numFmtId="0" fontId="4" fillId="0" borderId="2" xfId="9" applyFont="1" applyFill="1" applyBorder="1" applyAlignment="1" applyProtection="1">
      <alignment horizontal="center"/>
    </xf>
    <xf numFmtId="0" fontId="26" fillId="0" borderId="0" xfId="9" applyFont="1" applyFill="1" applyBorder="1" applyAlignment="1" applyProtection="1">
      <alignment horizontal="left"/>
    </xf>
    <xf numFmtId="0" fontId="22" fillId="0" borderId="0" xfId="9" applyFont="1" applyFill="1" applyBorder="1" applyAlignment="1" applyProtection="1">
      <alignment horizontal="left"/>
    </xf>
    <xf numFmtId="0" fontId="31" fillId="0" borderId="0" xfId="9" applyFont="1" applyFill="1" applyBorder="1" applyAlignment="1" applyProtection="1">
      <alignment horizontal="left"/>
    </xf>
    <xf numFmtId="49" fontId="19" fillId="0" borderId="0" xfId="3" applyNumberFormat="1" applyFont="1" applyFill="1" applyBorder="1" applyAlignment="1" applyProtection="1">
      <alignment horizontal="left" vertical="center"/>
    </xf>
    <xf numFmtId="165" fontId="19" fillId="0" borderId="0" xfId="3" applyNumberFormat="1" applyFont="1" applyFill="1" applyBorder="1" applyAlignment="1" applyProtection="1">
      <alignment horizontal="left" vertical="center"/>
    </xf>
    <xf numFmtId="0" fontId="2" fillId="0" borderId="2" xfId="9" applyFont="1" applyBorder="1" applyAlignment="1" applyProtection="1">
      <alignment horizontal="center" vertical="center"/>
    </xf>
    <xf numFmtId="0" fontId="2" fillId="0" borderId="0" xfId="9" applyFont="1" applyBorder="1" applyAlignment="1" applyProtection="1">
      <alignment horizontal="left"/>
    </xf>
    <xf numFmtId="0" fontId="16" fillId="0" borderId="0" xfId="9" applyFont="1" applyBorder="1" applyAlignment="1" applyProtection="1">
      <alignment horizontal="left"/>
    </xf>
    <xf numFmtId="0" fontId="4" fillId="0" borderId="0" xfId="9" applyFont="1" applyBorder="1" applyAlignment="1" applyProtection="1">
      <alignment horizontal="left"/>
    </xf>
    <xf numFmtId="1" fontId="11" fillId="0" borderId="0" xfId="3" applyNumberFormat="1" applyFont="1" applyBorder="1" applyAlignment="1" applyProtection="1">
      <alignment horizontal="left" vertical="center"/>
    </xf>
    <xf numFmtId="0" fontId="26" fillId="0" borderId="0" xfId="9" applyFont="1" applyBorder="1" applyAlignment="1" applyProtection="1">
      <alignment horizontal="left"/>
    </xf>
    <xf numFmtId="0" fontId="21" fillId="0" borderId="0" xfId="9" applyFont="1" applyBorder="1" applyAlignment="1" applyProtection="1">
      <alignment horizontal="left"/>
    </xf>
    <xf numFmtId="0" fontId="22" fillId="0" borderId="0" xfId="9" applyFont="1" applyBorder="1" applyAlignment="1" applyProtection="1">
      <alignment horizontal="left"/>
    </xf>
    <xf numFmtId="0" fontId="1" fillId="0" borderId="2" xfId="9" applyFont="1" applyBorder="1" applyAlignment="1" applyProtection="1">
      <alignment horizontal="center" vertical="center"/>
    </xf>
    <xf numFmtId="0" fontId="1" fillId="0" borderId="0" xfId="9" applyFont="1" applyBorder="1" applyAlignment="1" applyProtection="1">
      <alignment horizontal="left"/>
    </xf>
    <xf numFmtId="0" fontId="31" fillId="0" borderId="0" xfId="9" applyFont="1" applyBorder="1" applyAlignment="1" applyProtection="1">
      <alignment horizontal="left"/>
    </xf>
    <xf numFmtId="49" fontId="1" fillId="0" borderId="2" xfId="9" applyNumberFormat="1" applyFont="1" applyFill="1" applyBorder="1" applyAlignment="1" applyProtection="1">
      <alignment horizontal="center"/>
    </xf>
    <xf numFmtId="0" fontId="1" fillId="0" borderId="0" xfId="9" applyFont="1" applyFill="1" applyBorder="1" applyAlignment="1" applyProtection="1">
      <alignment horizontal="left"/>
    </xf>
    <xf numFmtId="0" fontId="4" fillId="0" borderId="0" xfId="9" applyFont="1" applyFill="1" applyBorder="1" applyAlignment="1" applyProtection="1">
      <alignment horizontal="left"/>
    </xf>
    <xf numFmtId="0" fontId="21" fillId="0" borderId="0" xfId="9" applyFont="1" applyFill="1" applyBorder="1" applyAlignment="1" applyProtection="1">
      <alignment horizontal="left"/>
    </xf>
    <xf numFmtId="165" fontId="11" fillId="0" borderId="0" xfId="3" applyNumberFormat="1" applyFont="1" applyFill="1" applyBorder="1" applyAlignment="1" applyProtection="1">
      <alignment horizontal="left" vertical="center"/>
    </xf>
    <xf numFmtId="168" fontId="11" fillId="0" borderId="0" xfId="3" applyNumberFormat="1" applyFont="1" applyFill="1" applyBorder="1" applyAlignment="1" applyProtection="1">
      <alignment horizontal="right" vertical="center" indent="1"/>
    </xf>
    <xf numFmtId="168" fontId="11" fillId="0" borderId="16" xfId="3" applyNumberFormat="1" applyFont="1" applyFill="1" applyBorder="1" applyAlignment="1" applyProtection="1">
      <alignment horizontal="right" vertical="center" indent="1"/>
    </xf>
    <xf numFmtId="0" fontId="16" fillId="0" borderId="0" xfId="9" applyFont="1" applyFill="1" applyBorder="1" applyAlignment="1" applyProtection="1">
      <alignment horizontal="left"/>
    </xf>
    <xf numFmtId="0" fontId="21" fillId="3" borderId="0" xfId="9" applyFont="1" applyFill="1" applyBorder="1" applyAlignment="1" applyProtection="1">
      <alignment horizontal="left"/>
    </xf>
    <xf numFmtId="0" fontId="16" fillId="3" borderId="0" xfId="9" applyFont="1" applyFill="1" applyBorder="1" applyAlignment="1" applyProtection="1">
      <alignment horizontal="left"/>
    </xf>
    <xf numFmtId="0" fontId="4" fillId="3" borderId="0" xfId="9" applyFont="1" applyFill="1" applyBorder="1" applyAlignment="1" applyProtection="1">
      <alignment horizontal="left"/>
    </xf>
    <xf numFmtId="1" fontId="11" fillId="3" borderId="0" xfId="3" applyNumberFormat="1" applyFont="1" applyFill="1" applyBorder="1" applyAlignment="1" applyProtection="1">
      <alignment horizontal="left" vertical="center"/>
    </xf>
    <xf numFmtId="0" fontId="11" fillId="3" borderId="0" xfId="3" applyNumberFormat="1" applyFont="1" applyFill="1" applyBorder="1" applyAlignment="1" applyProtection="1">
      <alignment horizontal="left" vertical="center"/>
    </xf>
    <xf numFmtId="0" fontId="1" fillId="3" borderId="0" xfId="9" applyFont="1" applyFill="1" applyBorder="1" applyAlignment="1" applyProtection="1">
      <alignment horizontal="left"/>
    </xf>
    <xf numFmtId="168" fontId="11" fillId="0" borderId="8" xfId="3" applyNumberFormat="1" applyFont="1" applyFill="1" applyBorder="1" applyAlignment="1" applyProtection="1">
      <alignment horizontal="right" vertical="center" indent="1"/>
    </xf>
    <xf numFmtId="168" fontId="11" fillId="0" borderId="37" xfId="3" applyNumberFormat="1" applyFont="1" applyFill="1" applyBorder="1" applyAlignment="1" applyProtection="1">
      <alignment horizontal="right" vertical="center" indent="1"/>
    </xf>
    <xf numFmtId="0" fontId="26" fillId="3" borderId="0" xfId="9" applyFont="1" applyFill="1" applyBorder="1" applyAlignment="1" applyProtection="1">
      <alignment horizontal="left"/>
    </xf>
    <xf numFmtId="0" fontId="1" fillId="0" borderId="22" xfId="9" applyFont="1" applyBorder="1" applyAlignment="1" applyProtection="1">
      <alignment horizontal="center" vertical="center"/>
    </xf>
    <xf numFmtId="0" fontId="1" fillId="0" borderId="8" xfId="9" applyFont="1" applyBorder="1" applyAlignment="1" applyProtection="1">
      <alignment horizontal="left"/>
    </xf>
    <xf numFmtId="0" fontId="16" fillId="0" borderId="8" xfId="9" applyFont="1" applyBorder="1" applyAlignment="1" applyProtection="1">
      <alignment horizontal="left"/>
    </xf>
    <xf numFmtId="0" fontId="2" fillId="0" borderId="8" xfId="9" applyFont="1" applyBorder="1" applyAlignment="1" applyProtection="1">
      <alignment horizontal="left"/>
    </xf>
    <xf numFmtId="0" fontId="4" fillId="0" borderId="8" xfId="9" applyFont="1" applyBorder="1" applyAlignment="1" applyProtection="1">
      <alignment horizontal="left"/>
    </xf>
    <xf numFmtId="1" fontId="11" fillId="0" borderId="8" xfId="3" applyNumberFormat="1" applyFont="1" applyBorder="1" applyAlignment="1" applyProtection="1">
      <alignment horizontal="left" vertical="center"/>
    </xf>
    <xf numFmtId="0" fontId="11" fillId="0" borderId="8" xfId="3" applyNumberFormat="1" applyFont="1" applyBorder="1" applyAlignment="1" applyProtection="1">
      <alignment horizontal="left" vertical="center"/>
    </xf>
    <xf numFmtId="0" fontId="35" fillId="0" borderId="0" xfId="9" applyFont="1" applyFill="1" applyBorder="1" applyAlignment="1" applyProtection="1">
      <alignment horizontal="left"/>
    </xf>
    <xf numFmtId="49" fontId="44" fillId="0" borderId="0" xfId="3" applyNumberFormat="1" applyFont="1" applyFill="1" applyBorder="1" applyAlignment="1" applyProtection="1">
      <alignment horizontal="left" vertical="center"/>
    </xf>
    <xf numFmtId="165" fontId="44" fillId="0" borderId="0" xfId="3" applyNumberFormat="1" applyFont="1" applyFill="1" applyBorder="1" applyAlignment="1" applyProtection="1">
      <alignment horizontal="left" vertical="center"/>
    </xf>
    <xf numFmtId="168" fontId="44" fillId="0" borderId="0" xfId="3" applyNumberFormat="1" applyFont="1" applyFill="1" applyBorder="1" applyAlignment="1" applyProtection="1">
      <alignment horizontal="right" vertical="center" indent="1"/>
    </xf>
    <xf numFmtId="168" fontId="44" fillId="0" borderId="16" xfId="3" applyNumberFormat="1" applyFont="1" applyFill="1" applyBorder="1" applyAlignment="1" applyProtection="1">
      <alignment horizontal="right" vertical="center" indent="1"/>
    </xf>
    <xf numFmtId="49" fontId="44" fillId="0" borderId="0" xfId="3" applyNumberFormat="1" applyFont="1" applyBorder="1" applyAlignment="1" applyProtection="1">
      <alignment horizontal="left" vertical="center"/>
    </xf>
    <xf numFmtId="10" fontId="44" fillId="0" borderId="0" xfId="3" applyNumberFormat="1" applyFont="1" applyAlignment="1" applyProtection="1">
      <alignment horizontal="left" vertical="center"/>
    </xf>
    <xf numFmtId="49" fontId="44" fillId="0" borderId="0" xfId="3" applyNumberFormat="1" applyFont="1" applyAlignment="1" applyProtection="1">
      <alignment horizontal="left" vertical="center"/>
    </xf>
    <xf numFmtId="49" fontId="1" fillId="0" borderId="13" xfId="9" applyNumberFormat="1" applyFont="1" applyFill="1" applyBorder="1" applyAlignment="1" applyProtection="1">
      <alignment horizontal="center"/>
    </xf>
    <xf numFmtId="0" fontId="1" fillId="0" borderId="13" xfId="9" applyFont="1" applyFill="1" applyBorder="1" applyAlignment="1" applyProtection="1">
      <alignment horizontal="left"/>
    </xf>
    <xf numFmtId="0" fontId="4" fillId="0" borderId="13" xfId="9" applyFont="1" applyFill="1" applyBorder="1" applyAlignment="1" applyProtection="1">
      <alignment horizontal="left"/>
    </xf>
    <xf numFmtId="0" fontId="2" fillId="0" borderId="13" xfId="9" applyFont="1" applyFill="1" applyBorder="1" applyAlignment="1" applyProtection="1">
      <alignment horizontal="left"/>
    </xf>
    <xf numFmtId="49" fontId="44" fillId="0" borderId="13" xfId="3" applyNumberFormat="1" applyFont="1" applyFill="1" applyBorder="1" applyAlignment="1" applyProtection="1">
      <alignment horizontal="left" vertical="center"/>
    </xf>
    <xf numFmtId="165" fontId="44" fillId="0" borderId="13" xfId="3" applyNumberFormat="1" applyFont="1" applyFill="1" applyBorder="1" applyAlignment="1" applyProtection="1">
      <alignment horizontal="left" vertical="center"/>
    </xf>
    <xf numFmtId="168" fontId="44" fillId="0" borderId="13" xfId="3" applyNumberFormat="1" applyFont="1" applyFill="1" applyBorder="1" applyAlignment="1" applyProtection="1">
      <alignment horizontal="right" vertical="center" indent="1"/>
    </xf>
    <xf numFmtId="1" fontId="44" fillId="0" borderId="8" xfId="3" applyNumberFormat="1" applyFont="1" applyBorder="1" applyAlignment="1" applyProtection="1">
      <alignment horizontal="left" vertical="center"/>
    </xf>
    <xf numFmtId="0" fontId="44" fillId="0" borderId="8" xfId="3" applyNumberFormat="1" applyFont="1" applyBorder="1" applyAlignment="1" applyProtection="1">
      <alignment horizontal="left" vertical="center"/>
    </xf>
    <xf numFmtId="1" fontId="44" fillId="0" borderId="0" xfId="3" applyNumberFormat="1" applyFont="1" applyBorder="1" applyAlignment="1" applyProtection="1">
      <alignment horizontal="left" vertical="center"/>
    </xf>
    <xf numFmtId="0" fontId="44" fillId="0" borderId="0" xfId="3" applyNumberFormat="1" applyFont="1" applyBorder="1" applyAlignment="1" applyProtection="1">
      <alignment horizontal="left" vertical="center"/>
    </xf>
    <xf numFmtId="168" fontId="44" fillId="0" borderId="0" xfId="3" applyNumberFormat="1" applyFont="1" applyFill="1" applyBorder="1" applyAlignment="1" applyProtection="1">
      <alignment vertical="center"/>
    </xf>
    <xf numFmtId="168" fontId="44" fillId="0" borderId="16" xfId="3" applyNumberFormat="1" applyFont="1" applyFill="1" applyBorder="1" applyAlignment="1" applyProtection="1">
      <alignment vertical="center"/>
    </xf>
    <xf numFmtId="168" fontId="11" fillId="0" borderId="0" xfId="3" applyNumberFormat="1" applyFont="1" applyFill="1" applyBorder="1" applyAlignment="1" applyProtection="1">
      <alignment vertical="center"/>
    </xf>
    <xf numFmtId="168" fontId="11" fillId="0" borderId="16" xfId="3" applyNumberFormat="1" applyFont="1" applyFill="1" applyBorder="1" applyAlignment="1" applyProtection="1">
      <alignment vertical="center"/>
    </xf>
    <xf numFmtId="0" fontId="27" fillId="0" borderId="2" xfId="9" applyFont="1" applyBorder="1" applyAlignment="1" applyProtection="1">
      <alignment vertical="center"/>
    </xf>
    <xf numFmtId="0" fontId="27" fillId="0" borderId="0" xfId="9" applyFont="1" applyBorder="1" applyAlignment="1" applyProtection="1">
      <alignment vertical="center"/>
    </xf>
    <xf numFmtId="1" fontId="8" fillId="0" borderId="0" xfId="3" applyNumberFormat="1" applyFont="1" applyBorder="1" applyAlignment="1" applyProtection="1">
      <alignment vertical="center"/>
    </xf>
    <xf numFmtId="168" fontId="12" fillId="0" borderId="0" xfId="3" applyNumberFormat="1" applyFont="1" applyFill="1" applyBorder="1" applyAlignment="1" applyProtection="1">
      <alignment vertical="center"/>
    </xf>
    <xf numFmtId="168" fontId="12" fillId="0" borderId="16" xfId="3" applyNumberFormat="1" applyFont="1" applyFill="1" applyBorder="1" applyAlignment="1" applyProtection="1">
      <alignment vertical="center"/>
    </xf>
    <xf numFmtId="0" fontId="4" fillId="0" borderId="0" xfId="9" applyFont="1" applyBorder="1" applyAlignment="1" applyProtection="1">
      <alignment horizontal="center"/>
    </xf>
    <xf numFmtId="1" fontId="11" fillId="0" borderId="0" xfId="3" applyNumberFormat="1" applyFont="1" applyBorder="1" applyAlignment="1" applyProtection="1">
      <alignment horizontal="center" vertical="center"/>
    </xf>
    <xf numFmtId="0" fontId="11" fillId="0" borderId="0" xfId="3" applyNumberFormat="1" applyFont="1" applyBorder="1" applyAlignment="1" applyProtection="1">
      <alignment horizontal="center" vertical="center"/>
    </xf>
    <xf numFmtId="0" fontId="11" fillId="3" borderId="0" xfId="3" applyNumberFormat="1" applyFont="1" applyFill="1" applyBorder="1" applyAlignment="1" applyProtection="1">
      <alignment horizontal="center" vertical="center"/>
    </xf>
    <xf numFmtId="0" fontId="22" fillId="0" borderId="0" xfId="9" applyFont="1" applyBorder="1" applyAlignment="1" applyProtection="1">
      <alignment horizontal="center"/>
    </xf>
    <xf numFmtId="0" fontId="2" fillId="0" borderId="0" xfId="9" applyFont="1" applyFill="1" applyBorder="1" applyAlignment="1" applyProtection="1">
      <alignment horizontal="left"/>
    </xf>
    <xf numFmtId="0" fontId="2" fillId="0" borderId="12" xfId="9" applyFont="1" applyBorder="1" applyAlignment="1" applyProtection="1">
      <alignment horizontal="center" vertical="center"/>
    </xf>
    <xf numFmtId="0" fontId="16" fillId="0" borderId="1" xfId="9" applyFont="1" applyBorder="1" applyAlignment="1" applyProtection="1">
      <alignment horizontal="left"/>
    </xf>
    <xf numFmtId="0" fontId="21" fillId="0" borderId="1" xfId="9" applyFont="1" applyBorder="1" applyAlignment="1" applyProtection="1">
      <alignment horizontal="left"/>
    </xf>
    <xf numFmtId="0" fontId="4" fillId="0" borderId="1" xfId="9" applyFont="1" applyBorder="1" applyAlignment="1" applyProtection="1">
      <alignment horizontal="left"/>
    </xf>
    <xf numFmtId="1" fontId="11" fillId="0" borderId="1" xfId="3" applyNumberFormat="1" applyFont="1" applyBorder="1" applyAlignment="1" applyProtection="1">
      <alignment horizontal="left" vertical="center"/>
    </xf>
    <xf numFmtId="0" fontId="11" fillId="0" borderId="1" xfId="3" applyNumberFormat="1" applyFont="1" applyBorder="1" applyAlignment="1" applyProtection="1">
      <alignment horizontal="left" vertical="center"/>
    </xf>
    <xf numFmtId="168" fontId="11" fillId="0" borderId="1" xfId="3" applyNumberFormat="1" applyFont="1" applyFill="1" applyBorder="1" applyAlignment="1" applyProtection="1">
      <alignment horizontal="right" vertical="center" indent="1"/>
    </xf>
    <xf numFmtId="168" fontId="11" fillId="0" borderId="17" xfId="3" applyNumberFormat="1" applyFont="1" applyFill="1" applyBorder="1" applyAlignment="1" applyProtection="1">
      <alignment horizontal="right" vertical="center" indent="1"/>
    </xf>
    <xf numFmtId="0" fontId="4" fillId="0" borderId="13" xfId="9" applyFont="1" applyFill="1" applyBorder="1" applyAlignment="1" applyProtection="1">
      <alignment horizontal="center"/>
    </xf>
    <xf numFmtId="0" fontId="26" fillId="0" borderId="13" xfId="9" applyFont="1" applyFill="1" applyBorder="1" applyAlignment="1" applyProtection="1">
      <alignment horizontal="left"/>
    </xf>
    <xf numFmtId="0" fontId="22" fillId="0" borderId="13" xfId="9" applyFont="1" applyFill="1" applyBorder="1" applyAlignment="1" applyProtection="1">
      <alignment horizontal="left"/>
    </xf>
    <xf numFmtId="49" fontId="19" fillId="0" borderId="13" xfId="3" applyNumberFormat="1" applyFont="1" applyFill="1" applyBorder="1" applyAlignment="1" applyProtection="1">
      <alignment horizontal="left" vertical="center"/>
    </xf>
    <xf numFmtId="165" fontId="19" fillId="0" borderId="13" xfId="3" applyNumberFormat="1" applyFont="1" applyFill="1" applyBorder="1" applyAlignment="1" applyProtection="1">
      <alignment horizontal="left" vertical="center"/>
    </xf>
    <xf numFmtId="165" fontId="11" fillId="0" borderId="37" xfId="3" applyNumberFormat="1" applyFont="1" applyFill="1" applyBorder="1" applyAlignment="1" applyProtection="1">
      <alignment horizontal="left" vertical="center"/>
    </xf>
    <xf numFmtId="168" fontId="13" fillId="0" borderId="13" xfId="3" applyNumberFormat="1" applyFont="1" applyFill="1" applyBorder="1" applyAlignment="1" applyProtection="1">
      <alignment horizontal="right" vertical="center" indent="1"/>
    </xf>
    <xf numFmtId="168" fontId="13" fillId="0" borderId="19" xfId="3" applyNumberFormat="1" applyFont="1" applyFill="1" applyBorder="1" applyAlignment="1" applyProtection="1">
      <alignment horizontal="right" vertical="center" indent="1"/>
    </xf>
    <xf numFmtId="168" fontId="13" fillId="0" borderId="10" xfId="3" applyNumberFormat="1" applyFont="1" applyFill="1" applyBorder="1" applyAlignment="1" applyProtection="1">
      <alignment horizontal="right" vertical="center" indent="1"/>
    </xf>
    <xf numFmtId="168" fontId="13" fillId="0" borderId="18" xfId="3" applyNumberFormat="1" applyFont="1" applyFill="1" applyBorder="1" applyAlignment="1" applyProtection="1">
      <alignment horizontal="right" vertical="center" indent="1"/>
    </xf>
    <xf numFmtId="0" fontId="16" fillId="0" borderId="0" xfId="9" applyFont="1" applyBorder="1" applyAlignment="1" applyProtection="1">
      <alignment vertical="center"/>
    </xf>
    <xf numFmtId="0" fontId="21" fillId="0" borderId="0" xfId="9" applyFont="1" applyBorder="1" applyAlignment="1" applyProtection="1">
      <alignment vertical="center"/>
    </xf>
    <xf numFmtId="168" fontId="11" fillId="3" borderId="8" xfId="3" applyNumberFormat="1" applyFont="1" applyFill="1" applyBorder="1" applyAlignment="1" applyProtection="1">
      <alignment horizontal="right" vertical="center" indent="1"/>
    </xf>
    <xf numFmtId="168" fontId="11" fillId="3" borderId="37" xfId="3" applyNumberFormat="1" applyFont="1" applyFill="1" applyBorder="1" applyAlignment="1" applyProtection="1">
      <alignment horizontal="right" vertical="center" indent="1"/>
    </xf>
    <xf numFmtId="0" fontId="45" fillId="0" borderId="23" xfId="9" applyFont="1" applyBorder="1" applyAlignment="1" applyProtection="1">
      <alignment horizontal="center" vertical="center"/>
    </xf>
    <xf numFmtId="0" fontId="45" fillId="0" borderId="13" xfId="9" applyFont="1" applyBorder="1" applyAlignment="1" applyProtection="1">
      <alignment horizontal="center" vertical="center"/>
    </xf>
    <xf numFmtId="168" fontId="12" fillId="0" borderId="13" xfId="3" applyNumberFormat="1" applyFont="1" applyFill="1" applyBorder="1" applyAlignment="1" applyProtection="1">
      <alignment horizontal="right" vertical="center" indent="1"/>
    </xf>
    <xf numFmtId="168" fontId="12" fillId="0" borderId="19" xfId="3" applyNumberFormat="1" applyFont="1" applyFill="1" applyBorder="1" applyAlignment="1" applyProtection="1">
      <alignment horizontal="right" vertical="center" indent="1"/>
    </xf>
    <xf numFmtId="0" fontId="45" fillId="0" borderId="2" xfId="9" applyFont="1" applyBorder="1" applyAlignment="1" applyProtection="1">
      <alignment horizontal="center" vertical="center"/>
    </xf>
    <xf numFmtId="0" fontId="45" fillId="0" borderId="0" xfId="9" applyFont="1" applyBorder="1" applyAlignment="1" applyProtection="1">
      <alignment horizontal="center" vertical="center"/>
    </xf>
    <xf numFmtId="168" fontId="46" fillId="0" borderId="0" xfId="3" applyNumberFormat="1" applyFont="1" applyFill="1" applyBorder="1" applyAlignment="1" applyProtection="1">
      <alignment horizontal="right" vertical="center" indent="1"/>
    </xf>
    <xf numFmtId="168" fontId="46" fillId="0" borderId="16" xfId="3" applyNumberFormat="1" applyFont="1" applyFill="1" applyBorder="1" applyAlignment="1" applyProtection="1">
      <alignment horizontal="right" vertical="center" indent="1"/>
    </xf>
    <xf numFmtId="168" fontId="46" fillId="0" borderId="13" xfId="3" applyNumberFormat="1" applyFont="1" applyFill="1" applyBorder="1" applyAlignment="1" applyProtection="1">
      <alignment horizontal="right" vertical="center" indent="1"/>
    </xf>
    <xf numFmtId="0" fontId="27" fillId="0" borderId="0" xfId="9" applyFont="1" applyBorder="1" applyAlignment="1" applyProtection="1">
      <alignment horizontal="left" vertical="center"/>
    </xf>
    <xf numFmtId="1" fontId="8" fillId="0" borderId="0" xfId="3" applyNumberFormat="1" applyFont="1" applyBorder="1" applyAlignment="1" applyProtection="1">
      <alignment horizontal="left" vertical="center"/>
    </xf>
    <xf numFmtId="168" fontId="12" fillId="0" borderId="0" xfId="3" applyNumberFormat="1" applyFont="1" applyFill="1" applyBorder="1" applyAlignment="1" applyProtection="1">
      <alignment horizontal="right" vertical="center" indent="1"/>
    </xf>
    <xf numFmtId="168" fontId="12" fillId="0" borderId="16" xfId="3" applyNumberFormat="1" applyFont="1" applyFill="1" applyBorder="1" applyAlignment="1" applyProtection="1">
      <alignment horizontal="right" vertical="center" indent="1"/>
    </xf>
    <xf numFmtId="0" fontId="4" fillId="2" borderId="30" xfId="6" applyFont="1" applyFill="1" applyBorder="1" applyAlignment="1" applyProtection="1">
      <alignment horizontal="center"/>
    </xf>
    <xf numFmtId="0" fontId="4" fillId="2" borderId="32" xfId="6" applyFont="1" applyFill="1" applyBorder="1" applyAlignment="1" applyProtection="1">
      <alignment horizontal="center"/>
    </xf>
    <xf numFmtId="0" fontId="21" fillId="0" borderId="9" xfId="6" applyFont="1" applyBorder="1" applyAlignment="1" applyProtection="1">
      <alignment horizontal="left"/>
    </xf>
    <xf numFmtId="0" fontId="21" fillId="0" borderId="10" xfId="6" applyFont="1" applyBorder="1" applyAlignment="1" applyProtection="1">
      <alignment horizontal="left"/>
    </xf>
    <xf numFmtId="0" fontId="21" fillId="0" borderId="26" xfId="6" applyFont="1" applyBorder="1" applyAlignment="1" applyProtection="1">
      <alignment horizontal="left"/>
    </xf>
    <xf numFmtId="0" fontId="16" fillId="0" borderId="0" xfId="6" applyFont="1" applyBorder="1" applyAlignment="1" applyProtection="1">
      <alignment horizontal="left"/>
    </xf>
    <xf numFmtId="0" fontId="16" fillId="0" borderId="11" xfId="6" applyFont="1" applyBorder="1" applyAlignment="1" applyProtection="1">
      <alignment horizontal="left"/>
    </xf>
    <xf numFmtId="0" fontId="16" fillId="0" borderId="8" xfId="6" applyFont="1" applyBorder="1" applyAlignment="1" applyProtection="1">
      <alignment horizontal="left"/>
    </xf>
    <xf numFmtId="0" fontId="16" fillId="0" borderId="25" xfId="6" applyFont="1" applyBorder="1" applyAlignment="1" applyProtection="1">
      <alignment horizontal="left"/>
    </xf>
    <xf numFmtId="0" fontId="2" fillId="0" borderId="24" xfId="9" applyFont="1" applyBorder="1" applyAlignment="1" applyProtection="1">
      <alignment horizontal="center" vertical="center"/>
    </xf>
    <xf numFmtId="0" fontId="16" fillId="0" borderId="10" xfId="9" applyFont="1" applyBorder="1" applyAlignment="1" applyProtection="1">
      <alignment horizontal="left"/>
    </xf>
    <xf numFmtId="0" fontId="4" fillId="0" borderId="10" xfId="9" applyFont="1" applyBorder="1" applyAlignment="1" applyProtection="1">
      <alignment horizontal="left"/>
    </xf>
    <xf numFmtId="1" fontId="11" fillId="0" borderId="10" xfId="3" applyNumberFormat="1" applyFont="1" applyBorder="1" applyAlignment="1" applyProtection="1">
      <alignment horizontal="left" vertical="center"/>
    </xf>
    <xf numFmtId="0" fontId="11" fillId="0" borderId="10" xfId="3" applyNumberFormat="1" applyFont="1" applyBorder="1" applyAlignment="1" applyProtection="1">
      <alignment horizontal="left" vertical="center"/>
    </xf>
    <xf numFmtId="0" fontId="2" fillId="0" borderId="0" xfId="9" applyFont="1" applyBorder="1" applyAlignment="1" applyProtection="1">
      <alignment horizontal="center" vertical="center"/>
    </xf>
    <xf numFmtId="49" fontId="4" fillId="0" borderId="14" xfId="9" applyNumberFormat="1" applyFont="1" applyFill="1" applyBorder="1" applyAlignment="1" applyProtection="1">
      <alignment horizontal="center" vertical="center"/>
    </xf>
    <xf numFmtId="49" fontId="4" fillId="0" borderId="15" xfId="9" applyNumberFormat="1" applyFont="1" applyFill="1" applyBorder="1" applyAlignment="1" applyProtection="1">
      <alignment horizontal="center" vertical="center"/>
    </xf>
    <xf numFmtId="49" fontId="4" fillId="0" borderId="27" xfId="9" applyNumberFormat="1" applyFont="1" applyFill="1" applyBorder="1" applyAlignment="1" applyProtection="1">
      <alignment horizontal="center" vertical="center"/>
    </xf>
    <xf numFmtId="0" fontId="4" fillId="0" borderId="14" xfId="9" applyFont="1" applyFill="1" applyBorder="1" applyAlignment="1" applyProtection="1">
      <alignment horizontal="center" vertical="center"/>
    </xf>
    <xf numFmtId="0" fontId="4" fillId="0" borderId="15" xfId="9" applyFont="1" applyFill="1" applyBorder="1" applyAlignment="1" applyProtection="1">
      <alignment horizontal="center" vertical="center"/>
    </xf>
    <xf numFmtId="0" fontId="4" fillId="0" borderId="27" xfId="9" applyFont="1" applyFill="1" applyBorder="1" applyAlignment="1" applyProtection="1">
      <alignment horizontal="center" vertical="center"/>
    </xf>
    <xf numFmtId="0" fontId="4" fillId="0" borderId="14" xfId="9" applyFont="1" applyFill="1" applyBorder="1" applyAlignment="1" applyProtection="1">
      <alignment horizontal="left" vertical="center" wrapText="1"/>
    </xf>
    <xf numFmtId="0" fontId="4" fillId="0" borderId="15" xfId="9" applyFont="1" applyFill="1" applyBorder="1" applyAlignment="1" applyProtection="1">
      <alignment horizontal="left" vertical="center"/>
    </xf>
    <xf numFmtId="0" fontId="4" fillId="0" borderId="27" xfId="9" applyFont="1" applyFill="1" applyBorder="1" applyAlignment="1" applyProtection="1">
      <alignment horizontal="left" vertical="center"/>
    </xf>
    <xf numFmtId="168" fontId="44" fillId="4" borderId="14" xfId="3" applyNumberFormat="1" applyFont="1" applyFill="1" applyBorder="1" applyAlignment="1" applyProtection="1">
      <alignment horizontal="center" vertical="center"/>
      <protection locked="0"/>
    </xf>
    <xf numFmtId="168" fontId="44" fillId="4" borderId="15" xfId="3" applyNumberFormat="1" applyFont="1" applyFill="1" applyBorder="1" applyAlignment="1" applyProtection="1">
      <alignment horizontal="center" vertical="center"/>
      <protection locked="0"/>
    </xf>
    <xf numFmtId="168" fontId="44" fillId="4" borderId="27" xfId="3" applyNumberFormat="1" applyFont="1" applyFill="1" applyBorder="1" applyAlignment="1" applyProtection="1">
      <alignment horizontal="center" vertical="center"/>
      <protection locked="0"/>
    </xf>
    <xf numFmtId="168" fontId="44" fillId="0" borderId="14" xfId="3" applyNumberFormat="1" applyFont="1" applyFill="1" applyBorder="1" applyAlignment="1" applyProtection="1">
      <alignment horizontal="center" vertical="center"/>
    </xf>
    <xf numFmtId="168" fontId="44" fillId="0" borderId="15" xfId="3" applyNumberFormat="1" applyFont="1" applyFill="1" applyBorder="1" applyAlignment="1" applyProtection="1">
      <alignment horizontal="center" vertical="center"/>
    </xf>
    <xf numFmtId="168" fontId="44" fillId="0" borderId="27" xfId="3" applyNumberFormat="1" applyFont="1" applyFill="1" applyBorder="1" applyAlignment="1" applyProtection="1">
      <alignment horizontal="center" vertical="center"/>
    </xf>
    <xf numFmtId="49" fontId="11" fillId="0" borderId="8" xfId="3" applyNumberFormat="1" applyFont="1" applyFill="1" applyBorder="1" applyAlignment="1" applyProtection="1">
      <alignment horizontal="center" vertical="center"/>
    </xf>
    <xf numFmtId="49" fontId="12" fillId="2" borderId="23" xfId="3" applyNumberFormat="1" applyFont="1" applyFill="1" applyBorder="1" applyAlignment="1" applyProtection="1">
      <alignment horizontal="center" vertical="center"/>
    </xf>
    <xf numFmtId="49" fontId="12" fillId="2" borderId="13" xfId="3" applyNumberFormat="1" applyFont="1" applyFill="1" applyBorder="1" applyAlignment="1" applyProtection="1">
      <alignment horizontal="center" vertical="center"/>
    </xf>
    <xf numFmtId="49" fontId="12" fillId="2" borderId="19" xfId="3" applyNumberFormat="1" applyFont="1" applyFill="1" applyBorder="1" applyAlignment="1" applyProtection="1">
      <alignment horizontal="center" vertical="center"/>
    </xf>
    <xf numFmtId="0" fontId="1" fillId="2" borderId="12" xfId="9" applyFont="1" applyFill="1" applyBorder="1" applyAlignment="1" applyProtection="1">
      <alignment horizontal="center"/>
    </xf>
    <xf numFmtId="0" fontId="1" fillId="2" borderId="1" xfId="9" applyFont="1" applyFill="1" applyBorder="1" applyAlignment="1" applyProtection="1">
      <alignment horizontal="center"/>
    </xf>
    <xf numFmtId="0" fontId="1" fillId="2" borderId="17" xfId="9" applyFont="1" applyFill="1" applyBorder="1" applyAlignment="1" applyProtection="1">
      <alignment horizontal="center"/>
    </xf>
    <xf numFmtId="0" fontId="1" fillId="0" borderId="23" xfId="9" applyFont="1" applyBorder="1" applyAlignment="1" applyProtection="1">
      <alignment horizontal="center"/>
    </xf>
    <xf numFmtId="0" fontId="1" fillId="0" borderId="13" xfId="9" applyFont="1" applyBorder="1" applyAlignment="1" applyProtection="1">
      <alignment horizontal="center"/>
    </xf>
    <xf numFmtId="0" fontId="1" fillId="0" borderId="19" xfId="9" applyFont="1" applyBorder="1" applyAlignment="1" applyProtection="1">
      <alignment horizontal="center"/>
    </xf>
    <xf numFmtId="168" fontId="13" fillId="0" borderId="14" xfId="3" applyNumberFormat="1" applyFont="1" applyFill="1" applyBorder="1" applyAlignment="1" applyProtection="1">
      <alignment horizontal="right" vertical="center" indent="1"/>
    </xf>
    <xf numFmtId="168" fontId="13" fillId="0" borderId="15" xfId="3" applyNumberFormat="1" applyFont="1" applyFill="1" applyBorder="1" applyAlignment="1" applyProtection="1">
      <alignment horizontal="right" vertical="center" indent="1"/>
    </xf>
    <xf numFmtId="168" fontId="13" fillId="0" borderId="27" xfId="3" applyNumberFormat="1" applyFont="1" applyFill="1" applyBorder="1" applyAlignment="1" applyProtection="1">
      <alignment horizontal="right" vertical="center" indent="1"/>
    </xf>
    <xf numFmtId="168" fontId="11" fillId="4" borderId="3" xfId="3" applyNumberFormat="1" applyFont="1" applyFill="1" applyBorder="1" applyAlignment="1" applyProtection="1">
      <alignment horizontal="right" vertical="center" indent="1"/>
      <protection locked="0"/>
    </xf>
    <xf numFmtId="168" fontId="11" fillId="4" borderId="4" xfId="3" applyNumberFormat="1" applyFont="1" applyFill="1" applyBorder="1" applyAlignment="1" applyProtection="1">
      <alignment horizontal="right" vertical="center" indent="1"/>
      <protection locked="0"/>
    </xf>
    <xf numFmtId="168" fontId="11" fillId="4" borderId="40" xfId="3" applyNumberFormat="1" applyFont="1" applyFill="1" applyBorder="1" applyAlignment="1" applyProtection="1">
      <alignment horizontal="right" vertical="center" indent="1"/>
      <protection locked="0"/>
    </xf>
    <xf numFmtId="168" fontId="11" fillId="0" borderId="0" xfId="3" applyNumberFormat="1" applyFont="1" applyFill="1" applyBorder="1" applyAlignment="1" applyProtection="1">
      <alignment horizontal="right" vertical="center" indent="1"/>
    </xf>
    <xf numFmtId="168" fontId="11" fillId="0" borderId="16" xfId="3" applyNumberFormat="1" applyFont="1" applyFill="1" applyBorder="1" applyAlignment="1" applyProtection="1">
      <alignment horizontal="right" vertical="center" indent="1"/>
    </xf>
    <xf numFmtId="168" fontId="11" fillId="4" borderId="44" xfId="3" applyNumberFormat="1" applyFont="1" applyFill="1" applyBorder="1" applyAlignment="1" applyProtection="1">
      <alignment horizontal="right" vertical="center" indent="1"/>
      <protection locked="0"/>
    </xf>
    <xf numFmtId="168" fontId="11" fillId="4" borderId="45" xfId="3" applyNumberFormat="1" applyFont="1" applyFill="1" applyBorder="1" applyAlignment="1" applyProtection="1">
      <alignment horizontal="right" vertical="center" indent="1"/>
      <protection locked="0"/>
    </xf>
    <xf numFmtId="168" fontId="11" fillId="4" borderId="46" xfId="3" applyNumberFormat="1" applyFont="1" applyFill="1" applyBorder="1" applyAlignment="1" applyProtection="1">
      <alignment horizontal="right" vertical="center" indent="1"/>
      <protection locked="0"/>
    </xf>
    <xf numFmtId="168" fontId="11" fillId="0" borderId="8" xfId="3" applyNumberFormat="1" applyFont="1" applyFill="1" applyBorder="1" applyAlignment="1" applyProtection="1">
      <alignment horizontal="right" vertical="center" indent="1"/>
    </xf>
    <xf numFmtId="168" fontId="11" fillId="0" borderId="37" xfId="3" applyNumberFormat="1" applyFont="1" applyFill="1" applyBorder="1" applyAlignment="1" applyProtection="1">
      <alignment horizontal="right" vertical="center" indent="1"/>
    </xf>
    <xf numFmtId="49" fontId="17" fillId="0" borderId="0" xfId="8" applyNumberFormat="1" applyFont="1" applyAlignment="1" applyProtection="1">
      <alignment vertical="center"/>
    </xf>
    <xf numFmtId="49" fontId="12" fillId="0" borderId="8" xfId="3" applyNumberFormat="1" applyFont="1" applyBorder="1" applyAlignment="1" applyProtection="1">
      <alignment horizontal="left" vertical="top"/>
    </xf>
    <xf numFmtId="168" fontId="13" fillId="0" borderId="0" xfId="3" applyNumberFormat="1" applyFont="1" applyFill="1" applyBorder="1" applyAlignment="1" applyProtection="1">
      <alignment horizontal="right" vertical="center" indent="1"/>
    </xf>
    <xf numFmtId="168" fontId="13" fillId="0" borderId="16" xfId="3" applyNumberFormat="1" applyFont="1" applyFill="1" applyBorder="1" applyAlignment="1" applyProtection="1">
      <alignment horizontal="right" vertical="center" indent="1"/>
    </xf>
    <xf numFmtId="168" fontId="12" fillId="0" borderId="23" xfId="3" applyNumberFormat="1" applyFont="1" applyFill="1" applyBorder="1" applyAlignment="1" applyProtection="1">
      <alignment horizontal="right" vertical="center" indent="1"/>
    </xf>
    <xf numFmtId="168" fontId="12" fillId="0" borderId="13" xfId="3" applyNumberFormat="1" applyFont="1" applyFill="1" applyBorder="1" applyAlignment="1" applyProtection="1">
      <alignment horizontal="right" vertical="center" indent="1"/>
    </xf>
    <xf numFmtId="168" fontId="12" fillId="0" borderId="19" xfId="3" applyNumberFormat="1" applyFont="1" applyFill="1" applyBorder="1" applyAlignment="1" applyProtection="1">
      <alignment horizontal="right" vertical="center" indent="1"/>
    </xf>
    <xf numFmtId="168" fontId="12" fillId="0" borderId="12" xfId="3" applyNumberFormat="1" applyFont="1" applyFill="1" applyBorder="1" applyAlignment="1" applyProtection="1">
      <alignment horizontal="right" vertical="center" indent="1"/>
    </xf>
    <xf numFmtId="168" fontId="12" fillId="0" borderId="1" xfId="3" applyNumberFormat="1" applyFont="1" applyFill="1" applyBorder="1" applyAlignment="1" applyProtection="1">
      <alignment horizontal="right" vertical="center" indent="1"/>
    </xf>
    <xf numFmtId="168" fontId="12" fillId="0" borderId="17" xfId="3" applyNumberFormat="1" applyFont="1" applyFill="1" applyBorder="1" applyAlignment="1" applyProtection="1">
      <alignment horizontal="right" vertical="center" indent="1"/>
    </xf>
    <xf numFmtId="168" fontId="11" fillId="3" borderId="9" xfId="3" applyNumberFormat="1" applyFont="1" applyFill="1" applyBorder="1" applyAlignment="1" applyProtection="1">
      <alignment horizontal="right" vertical="center" indent="1"/>
    </xf>
    <xf numFmtId="168" fontId="11" fillId="3" borderId="10" xfId="3" applyNumberFormat="1" applyFont="1" applyFill="1" applyBorder="1" applyAlignment="1" applyProtection="1">
      <alignment horizontal="right" vertical="center" indent="1"/>
    </xf>
    <xf numFmtId="168" fontId="11" fillId="3" borderId="18" xfId="3" applyNumberFormat="1" applyFont="1" applyFill="1" applyBorder="1" applyAlignment="1" applyProtection="1">
      <alignment horizontal="right" vertical="center" indent="1"/>
    </xf>
    <xf numFmtId="168" fontId="11" fillId="3" borderId="0" xfId="3" applyNumberFormat="1" applyFont="1" applyFill="1" applyBorder="1" applyAlignment="1" applyProtection="1">
      <alignment horizontal="right" vertical="center" indent="1"/>
    </xf>
    <xf numFmtId="168" fontId="11" fillId="3" borderId="16" xfId="3" applyNumberFormat="1" applyFont="1" applyFill="1" applyBorder="1" applyAlignment="1" applyProtection="1">
      <alignment horizontal="right" vertical="center" indent="1"/>
    </xf>
    <xf numFmtId="168" fontId="11" fillId="3" borderId="3" xfId="3" applyNumberFormat="1" applyFont="1" applyFill="1" applyBorder="1" applyAlignment="1" applyProtection="1">
      <alignment horizontal="right" vertical="center" indent="1"/>
    </xf>
    <xf numFmtId="168" fontId="11" fillId="3" borderId="4" xfId="3" applyNumberFormat="1" applyFont="1" applyFill="1" applyBorder="1" applyAlignment="1" applyProtection="1">
      <alignment horizontal="right" vertical="center" indent="1"/>
    </xf>
    <xf numFmtId="168" fontId="11" fillId="3" borderId="40" xfId="3" applyNumberFormat="1" applyFont="1" applyFill="1" applyBorder="1" applyAlignment="1" applyProtection="1">
      <alignment horizontal="right" vertical="center" indent="1"/>
    </xf>
    <xf numFmtId="168" fontId="11" fillId="0" borderId="10" xfId="3" applyNumberFormat="1" applyFont="1" applyFill="1" applyBorder="1" applyAlignment="1" applyProtection="1">
      <alignment horizontal="right" vertical="center" indent="1"/>
    </xf>
    <xf numFmtId="168" fontId="11" fillId="0" borderId="18" xfId="3" applyNumberFormat="1" applyFont="1" applyFill="1" applyBorder="1" applyAlignment="1" applyProtection="1">
      <alignment horizontal="right" vertical="center" indent="1"/>
    </xf>
    <xf numFmtId="0" fontId="45" fillId="0" borderId="23" xfId="9" applyFont="1" applyBorder="1" applyAlignment="1" applyProtection="1">
      <alignment horizontal="center" vertical="center" wrapText="1"/>
    </xf>
    <xf numFmtId="0" fontId="45" fillId="0" borderId="13" xfId="9" applyFont="1" applyBorder="1" applyAlignment="1" applyProtection="1">
      <alignment horizontal="center" vertical="center"/>
    </xf>
    <xf numFmtId="0" fontId="45" fillId="0" borderId="19" xfId="9" applyFont="1" applyBorder="1" applyAlignment="1" applyProtection="1">
      <alignment horizontal="center" vertical="center"/>
    </xf>
    <xf numFmtId="0" fontId="45" fillId="0" borderId="12" xfId="9" applyFont="1" applyBorder="1" applyAlignment="1" applyProtection="1">
      <alignment horizontal="center" vertical="center"/>
    </xf>
    <xf numFmtId="0" fontId="45" fillId="0" borderId="1" xfId="9" applyFont="1" applyBorder="1" applyAlignment="1" applyProtection="1">
      <alignment horizontal="center" vertical="center"/>
    </xf>
    <xf numFmtId="0" fontId="45" fillId="0" borderId="17" xfId="9" applyFont="1" applyBorder="1" applyAlignment="1" applyProtection="1">
      <alignment horizontal="center" vertical="center"/>
    </xf>
    <xf numFmtId="0" fontId="45" fillId="0" borderId="14" xfId="9" applyFont="1" applyBorder="1" applyAlignment="1" applyProtection="1">
      <alignment horizontal="center" vertical="center" wrapText="1"/>
    </xf>
    <xf numFmtId="0" fontId="45" fillId="0" borderId="15" xfId="9" applyFont="1" applyBorder="1" applyAlignment="1" applyProtection="1">
      <alignment horizontal="center" vertical="center"/>
    </xf>
    <xf numFmtId="0" fontId="45" fillId="0" borderId="27" xfId="9" applyFont="1" applyBorder="1" applyAlignment="1" applyProtection="1">
      <alignment horizontal="center" vertical="center"/>
    </xf>
    <xf numFmtId="168" fontId="46" fillId="4" borderId="14" xfId="3" applyNumberFormat="1" applyFont="1" applyFill="1" applyBorder="1" applyAlignment="1" applyProtection="1">
      <alignment horizontal="center" vertical="center"/>
      <protection locked="0"/>
    </xf>
    <xf numFmtId="168" fontId="46" fillId="4" borderId="15" xfId="3" applyNumberFormat="1" applyFont="1" applyFill="1" applyBorder="1" applyAlignment="1" applyProtection="1">
      <alignment horizontal="center" vertical="center"/>
      <protection locked="0"/>
    </xf>
    <xf numFmtId="168" fontId="46" fillId="4" borderId="27" xfId="3" applyNumberFormat="1" applyFont="1" applyFill="1" applyBorder="1" applyAlignment="1" applyProtection="1">
      <alignment horizontal="center" vertical="center"/>
      <protection locked="0"/>
    </xf>
    <xf numFmtId="0" fontId="50" fillId="0" borderId="14" xfId="9" applyFont="1" applyBorder="1" applyAlignment="1" applyProtection="1">
      <alignment horizontal="center" vertical="center" wrapText="1"/>
    </xf>
    <xf numFmtId="0" fontId="49" fillId="0" borderId="15" xfId="9" applyFont="1" applyBorder="1" applyAlignment="1" applyProtection="1">
      <alignment horizontal="center" vertical="center" wrapText="1"/>
    </xf>
    <xf numFmtId="0" fontId="49" fillId="0" borderId="27" xfId="9" applyFont="1" applyBorder="1" applyAlignment="1" applyProtection="1">
      <alignment horizontal="center" vertical="center" wrapText="1"/>
    </xf>
    <xf numFmtId="49" fontId="37" fillId="0" borderId="14" xfId="9" applyNumberFormat="1" applyFont="1" applyFill="1" applyBorder="1" applyAlignment="1" applyProtection="1">
      <alignment horizontal="center" vertical="center" wrapText="1"/>
    </xf>
    <xf numFmtId="49" fontId="37" fillId="0" borderId="15" xfId="9" applyNumberFormat="1" applyFont="1" applyFill="1" applyBorder="1" applyAlignment="1" applyProtection="1">
      <alignment horizontal="center" vertical="center"/>
    </xf>
    <xf numFmtId="49" fontId="37" fillId="0" borderId="27" xfId="9" applyNumberFormat="1" applyFont="1" applyFill="1" applyBorder="1" applyAlignment="1" applyProtection="1">
      <alignment horizontal="center" vertical="center"/>
    </xf>
    <xf numFmtId="0" fontId="37" fillId="0" borderId="14" xfId="9" applyFont="1" applyFill="1" applyBorder="1" applyAlignment="1" applyProtection="1">
      <alignment horizontal="center" vertical="center" wrapText="1"/>
    </xf>
    <xf numFmtId="0" fontId="37" fillId="0" borderId="15" xfId="9" applyFont="1" applyFill="1" applyBorder="1" applyAlignment="1" applyProtection="1">
      <alignment horizontal="center" vertical="center"/>
    </xf>
    <xf numFmtId="0" fontId="37" fillId="0" borderId="27" xfId="9" applyFont="1" applyFill="1" applyBorder="1" applyAlignment="1" applyProtection="1">
      <alignment horizontal="center" vertical="center"/>
    </xf>
    <xf numFmtId="0" fontId="16" fillId="0" borderId="15" xfId="9" applyFont="1" applyFill="1" applyBorder="1" applyAlignment="1" applyProtection="1">
      <alignment horizontal="center" vertical="center"/>
    </xf>
    <xf numFmtId="0" fontId="16" fillId="0" borderId="27" xfId="9" applyFont="1" applyFill="1" applyBorder="1" applyAlignment="1" applyProtection="1">
      <alignment horizontal="center" vertical="center"/>
    </xf>
    <xf numFmtId="165" fontId="24" fillId="0" borderId="14" xfId="3" applyNumberFormat="1" applyFont="1" applyFill="1" applyBorder="1" applyAlignment="1" applyProtection="1">
      <alignment horizontal="center" vertical="center" wrapText="1"/>
    </xf>
    <xf numFmtId="165" fontId="24" fillId="0" borderId="15" xfId="3" applyNumberFormat="1" applyFont="1" applyFill="1" applyBorder="1" applyAlignment="1" applyProtection="1">
      <alignment horizontal="center" vertical="center"/>
    </xf>
    <xf numFmtId="165" fontId="24" fillId="0" borderId="27" xfId="3" applyNumberFormat="1" applyFont="1" applyFill="1" applyBorder="1" applyAlignment="1" applyProtection="1">
      <alignment horizontal="center" vertical="center"/>
    </xf>
    <xf numFmtId="168" fontId="11" fillId="0" borderId="13" xfId="3" applyNumberFormat="1" applyFont="1" applyFill="1" applyBorder="1" applyAlignment="1" applyProtection="1">
      <alignment horizontal="right" vertical="center" indent="1"/>
    </xf>
    <xf numFmtId="168" fontId="24" fillId="0" borderId="14" xfId="3" applyNumberFormat="1" applyFont="1" applyFill="1" applyBorder="1" applyAlignment="1" applyProtection="1">
      <alignment horizontal="center" vertical="center" wrapText="1"/>
    </xf>
    <xf numFmtId="168" fontId="24" fillId="0" borderId="15" xfId="3" applyNumberFormat="1" applyFont="1" applyFill="1" applyBorder="1" applyAlignment="1" applyProtection="1">
      <alignment horizontal="center" vertical="center"/>
    </xf>
    <xf numFmtId="168" fontId="24" fillId="0" borderId="27" xfId="3" applyNumberFormat="1" applyFont="1" applyFill="1" applyBorder="1" applyAlignment="1" applyProtection="1">
      <alignment horizontal="center" vertical="center"/>
    </xf>
    <xf numFmtId="168" fontId="14" fillId="0" borderId="14" xfId="3" applyNumberFormat="1" applyFont="1" applyFill="1" applyBorder="1" applyAlignment="1" applyProtection="1">
      <alignment horizontal="right" vertical="center" indent="1"/>
    </xf>
    <xf numFmtId="168" fontId="14" fillId="0" borderId="15" xfId="3" applyNumberFormat="1" applyFont="1" applyFill="1" applyBorder="1" applyAlignment="1" applyProtection="1">
      <alignment horizontal="right" vertical="center" indent="1"/>
    </xf>
    <xf numFmtId="168" fontId="14" fillId="0" borderId="27" xfId="3" applyNumberFormat="1" applyFont="1" applyFill="1" applyBorder="1" applyAlignment="1" applyProtection="1">
      <alignment horizontal="right" vertical="center" indent="1"/>
    </xf>
    <xf numFmtId="168" fontId="44" fillId="4" borderId="44" xfId="3" applyNumberFormat="1" applyFont="1" applyFill="1" applyBorder="1" applyAlignment="1" applyProtection="1">
      <alignment horizontal="right" vertical="center" indent="1"/>
      <protection locked="0"/>
    </xf>
    <xf numFmtId="168" fontId="44" fillId="4" borderId="45" xfId="3" applyNumberFormat="1" applyFont="1" applyFill="1" applyBorder="1" applyAlignment="1" applyProtection="1">
      <alignment horizontal="right" vertical="center" indent="1"/>
      <protection locked="0"/>
    </xf>
    <xf numFmtId="168" fontId="44" fillId="4" borderId="46" xfId="3" applyNumberFormat="1" applyFont="1" applyFill="1" applyBorder="1" applyAlignment="1" applyProtection="1">
      <alignment horizontal="right" vertical="center" indent="1"/>
      <protection locked="0"/>
    </xf>
    <xf numFmtId="168" fontId="11" fillId="0" borderId="44" xfId="3" applyNumberFormat="1" applyFont="1" applyFill="1" applyBorder="1" applyAlignment="1" applyProtection="1">
      <alignment horizontal="right" vertical="center" indent="1"/>
    </xf>
    <xf numFmtId="168" fontId="11" fillId="0" borderId="45" xfId="3" applyNumberFormat="1" applyFont="1" applyFill="1" applyBorder="1" applyAlignment="1" applyProtection="1">
      <alignment horizontal="right" vertical="center" indent="1"/>
    </xf>
    <xf numFmtId="168" fontId="11" fillId="0" borderId="46" xfId="3" applyNumberFormat="1" applyFont="1" applyFill="1" applyBorder="1" applyAlignment="1" applyProtection="1">
      <alignment horizontal="right" vertical="center" indent="1"/>
    </xf>
    <xf numFmtId="168" fontId="11" fillId="0" borderId="3" xfId="3" applyNumberFormat="1" applyFont="1" applyFill="1" applyBorder="1" applyAlignment="1" applyProtection="1">
      <alignment horizontal="right" vertical="center" indent="1"/>
    </xf>
    <xf numFmtId="168" fontId="11" fillId="0" borderId="4" xfId="3" applyNumberFormat="1" applyFont="1" applyFill="1" applyBorder="1" applyAlignment="1" applyProtection="1">
      <alignment horizontal="right" vertical="center" indent="1"/>
    </xf>
    <xf numFmtId="168" fontId="11" fillId="0" borderId="40" xfId="3" applyNumberFormat="1" applyFont="1" applyFill="1" applyBorder="1" applyAlignment="1" applyProtection="1">
      <alignment horizontal="right" vertical="center" indent="1"/>
    </xf>
    <xf numFmtId="49" fontId="36" fillId="0" borderId="14" xfId="9" applyNumberFormat="1" applyFont="1" applyFill="1" applyBorder="1" applyAlignment="1" applyProtection="1">
      <alignment horizontal="center" vertical="center"/>
    </xf>
    <xf numFmtId="49" fontId="36" fillId="0" borderId="15" xfId="9" applyNumberFormat="1" applyFont="1" applyFill="1" applyBorder="1" applyAlignment="1" applyProtection="1">
      <alignment horizontal="center" vertical="center"/>
    </xf>
    <xf numFmtId="49" fontId="36" fillId="0" borderId="27" xfId="9" applyNumberFormat="1" applyFont="1" applyFill="1" applyBorder="1" applyAlignment="1" applyProtection="1">
      <alignment horizontal="center" vertical="center"/>
    </xf>
    <xf numFmtId="0" fontId="4" fillId="0" borderId="15" xfId="9" applyFont="1" applyFill="1" applyBorder="1" applyAlignment="1" applyProtection="1">
      <alignment horizontal="left" vertical="center" wrapText="1"/>
    </xf>
    <xf numFmtId="0" fontId="4" fillId="0" borderId="27" xfId="9" applyFont="1" applyFill="1" applyBorder="1" applyAlignment="1" applyProtection="1">
      <alignment horizontal="left" vertical="center" wrapText="1"/>
    </xf>
    <xf numFmtId="0" fontId="0" fillId="0" borderId="14" xfId="9" applyFont="1" applyBorder="1" applyAlignment="1" applyProtection="1">
      <alignment horizontal="center" vertical="center" wrapText="1"/>
    </xf>
    <xf numFmtId="0" fontId="2" fillId="0" borderId="15" xfId="9" applyFont="1" applyBorder="1" applyAlignment="1" applyProtection="1">
      <alignment horizontal="center" vertical="center" wrapText="1"/>
    </xf>
    <xf numFmtId="0" fontId="2" fillId="0" borderId="27" xfId="9" applyFont="1" applyBorder="1" applyAlignment="1" applyProtection="1">
      <alignment horizontal="center" vertical="center" wrapText="1"/>
    </xf>
    <xf numFmtId="168" fontId="11" fillId="4" borderId="14" xfId="3" applyNumberFormat="1" applyFont="1" applyFill="1" applyBorder="1" applyAlignment="1" applyProtection="1">
      <alignment horizontal="center" vertical="center"/>
      <protection locked="0"/>
    </xf>
    <xf numFmtId="168" fontId="11" fillId="4" borderId="15" xfId="3" applyNumberFormat="1" applyFont="1" applyFill="1" applyBorder="1" applyAlignment="1" applyProtection="1">
      <alignment horizontal="center" vertical="center"/>
      <protection locked="0"/>
    </xf>
    <xf numFmtId="168" fontId="11" fillId="4" borderId="27" xfId="3" applyNumberFormat="1" applyFont="1" applyFill="1" applyBorder="1" applyAlignment="1" applyProtection="1">
      <alignment horizontal="center" vertical="center"/>
      <protection locked="0"/>
    </xf>
    <xf numFmtId="168" fontId="11" fillId="0" borderId="14" xfId="3" applyNumberFormat="1" applyFont="1" applyFill="1" applyBorder="1" applyAlignment="1" applyProtection="1">
      <alignment horizontal="center" vertical="center"/>
    </xf>
    <xf numFmtId="168" fontId="11" fillId="0" borderId="15" xfId="3" applyNumberFormat="1" applyFont="1" applyFill="1" applyBorder="1" applyAlignment="1" applyProtection="1">
      <alignment horizontal="center" vertical="center"/>
    </xf>
    <xf numFmtId="168" fontId="11" fillId="0" borderId="27" xfId="3" applyNumberFormat="1" applyFont="1" applyFill="1" applyBorder="1" applyAlignment="1" applyProtection="1">
      <alignment horizontal="center" vertical="center"/>
    </xf>
    <xf numFmtId="165" fontId="41" fillId="0" borderId="14" xfId="3" applyNumberFormat="1" applyFont="1" applyFill="1" applyBorder="1" applyAlignment="1" applyProtection="1">
      <alignment horizontal="center" vertical="center" wrapText="1"/>
    </xf>
    <xf numFmtId="165" fontId="41" fillId="0" borderId="15" xfId="3" applyNumberFormat="1" applyFont="1" applyFill="1" applyBorder="1" applyAlignment="1" applyProtection="1">
      <alignment horizontal="center" vertical="center"/>
    </xf>
    <xf numFmtId="165" fontId="41" fillId="0" borderId="27" xfId="3" applyNumberFormat="1" applyFont="1" applyFill="1" applyBorder="1" applyAlignment="1" applyProtection="1">
      <alignment horizontal="center" vertical="center"/>
    </xf>
    <xf numFmtId="168" fontId="41" fillId="0" borderId="14" xfId="3" applyNumberFormat="1" applyFont="1" applyFill="1" applyBorder="1" applyAlignment="1" applyProtection="1">
      <alignment horizontal="center" vertical="center" wrapText="1"/>
    </xf>
    <xf numFmtId="168" fontId="41" fillId="0" borderId="15" xfId="3" applyNumberFormat="1" applyFont="1" applyFill="1" applyBorder="1" applyAlignment="1" applyProtection="1">
      <alignment horizontal="center" vertical="center"/>
    </xf>
    <xf numFmtId="168" fontId="41" fillId="0" borderId="27" xfId="3" applyNumberFormat="1" applyFont="1" applyFill="1" applyBorder="1" applyAlignment="1" applyProtection="1">
      <alignment horizontal="center" vertical="center"/>
    </xf>
    <xf numFmtId="49" fontId="4" fillId="0" borderId="14" xfId="9" applyNumberFormat="1" applyFont="1" applyFill="1" applyBorder="1" applyAlignment="1" applyProtection="1">
      <alignment horizontal="center" vertical="center" wrapText="1"/>
    </xf>
    <xf numFmtId="0" fontId="45" fillId="0" borderId="15" xfId="9" applyFont="1" applyBorder="1" applyAlignment="1" applyProtection="1">
      <alignment horizontal="center" vertical="center" wrapText="1"/>
    </xf>
    <xf numFmtId="168" fontId="45" fillId="0" borderId="14" xfId="9" applyNumberFormat="1" applyFont="1" applyBorder="1" applyAlignment="1" applyProtection="1">
      <alignment horizontal="center" vertical="center"/>
    </xf>
    <xf numFmtId="0" fontId="45" fillId="5" borderId="14" xfId="9" applyFont="1" applyFill="1" applyBorder="1" applyAlignment="1" applyProtection="1">
      <alignment horizontal="center" vertical="center" wrapText="1"/>
    </xf>
    <xf numFmtId="0" fontId="45" fillId="5" borderId="15" xfId="9" applyFont="1" applyFill="1" applyBorder="1" applyAlignment="1" applyProtection="1">
      <alignment horizontal="center" vertical="center"/>
    </xf>
    <xf numFmtId="0" fontId="45" fillId="5" borderId="27" xfId="9" applyFont="1" applyFill="1" applyBorder="1" applyAlignment="1" applyProtection="1">
      <alignment horizontal="center" vertical="center"/>
    </xf>
    <xf numFmtId="168" fontId="46" fillId="5" borderId="14" xfId="3" applyNumberFormat="1" applyFont="1" applyFill="1" applyBorder="1" applyAlignment="1" applyProtection="1">
      <alignment horizontal="center" vertical="center"/>
    </xf>
    <xf numFmtId="168" fontId="46" fillId="5" borderId="15" xfId="3" applyNumberFormat="1" applyFont="1" applyFill="1" applyBorder="1" applyAlignment="1" applyProtection="1">
      <alignment horizontal="center" vertical="center"/>
    </xf>
    <xf numFmtId="168" fontId="46" fillId="5" borderId="27" xfId="3" applyNumberFormat="1" applyFont="1" applyFill="1" applyBorder="1" applyAlignment="1" applyProtection="1">
      <alignment horizontal="center" vertical="center"/>
    </xf>
    <xf numFmtId="49" fontId="36" fillId="0" borderId="14" xfId="9" applyNumberFormat="1" applyFont="1" applyFill="1" applyBorder="1" applyAlignment="1" applyProtection="1">
      <alignment horizontal="center" vertical="center" wrapText="1"/>
    </xf>
    <xf numFmtId="168" fontId="13" fillId="0" borderId="14" xfId="3" applyNumberFormat="1" applyFont="1" applyFill="1" applyBorder="1" applyAlignment="1" applyProtection="1">
      <alignment horizontal="center" vertical="center"/>
    </xf>
    <xf numFmtId="168" fontId="13" fillId="0" borderId="15" xfId="3" applyNumberFormat="1" applyFont="1" applyFill="1" applyBorder="1" applyAlignment="1" applyProtection="1">
      <alignment horizontal="center" vertical="center"/>
    </xf>
    <xf numFmtId="168" fontId="13" fillId="0" borderId="27" xfId="3" applyNumberFormat="1" applyFont="1" applyFill="1" applyBorder="1" applyAlignment="1" applyProtection="1">
      <alignment horizontal="center" vertical="center"/>
    </xf>
    <xf numFmtId="49" fontId="1" fillId="0" borderId="14" xfId="9" applyNumberFormat="1" applyFont="1" applyFill="1" applyBorder="1" applyAlignment="1" applyProtection="1">
      <alignment horizontal="center" vertical="center" wrapText="1"/>
    </xf>
    <xf numFmtId="49" fontId="1" fillId="0" borderId="15" xfId="9" applyNumberFormat="1" applyFont="1" applyFill="1" applyBorder="1" applyAlignment="1" applyProtection="1">
      <alignment horizontal="center" vertical="center"/>
    </xf>
    <xf numFmtId="49" fontId="1" fillId="0" borderId="27" xfId="9" applyNumberFormat="1" applyFont="1" applyFill="1" applyBorder="1" applyAlignment="1" applyProtection="1">
      <alignment horizontal="center" vertical="center"/>
    </xf>
    <xf numFmtId="49" fontId="48" fillId="0" borderId="14" xfId="9" applyNumberFormat="1" applyFont="1" applyFill="1" applyBorder="1" applyAlignment="1" applyProtection="1">
      <alignment horizontal="center" vertical="center" wrapText="1"/>
    </xf>
    <xf numFmtId="49" fontId="2" fillId="0" borderId="15" xfId="9" applyNumberFormat="1" applyFont="1" applyFill="1" applyBorder="1" applyAlignment="1" applyProtection="1">
      <alignment horizontal="center" vertical="center"/>
    </xf>
    <xf numFmtId="49" fontId="2" fillId="0" borderId="27" xfId="9" applyNumberFormat="1" applyFont="1" applyFill="1" applyBorder="1" applyAlignment="1" applyProtection="1">
      <alignment horizontal="center" vertical="center"/>
    </xf>
    <xf numFmtId="168" fontId="14" fillId="0" borderId="14" xfId="3" applyNumberFormat="1" applyFont="1" applyFill="1" applyBorder="1" applyAlignment="1" applyProtection="1">
      <alignment horizontal="center" vertical="center"/>
    </xf>
    <xf numFmtId="168" fontId="14" fillId="0" borderId="15" xfId="3" applyNumberFormat="1" applyFont="1" applyFill="1" applyBorder="1" applyAlignment="1" applyProtection="1">
      <alignment horizontal="center" vertical="center"/>
    </xf>
    <xf numFmtId="168" fontId="14" fillId="0" borderId="27" xfId="3" applyNumberFormat="1" applyFont="1" applyFill="1" applyBorder="1" applyAlignment="1" applyProtection="1">
      <alignment horizontal="center" vertical="center"/>
    </xf>
    <xf numFmtId="0" fontId="18" fillId="0" borderId="0" xfId="8" applyFont="1" applyAlignment="1" applyProtection="1"/>
    <xf numFmtId="0" fontId="12" fillId="0" borderId="8" xfId="3" applyNumberFormat="1" applyFont="1" applyBorder="1" applyAlignment="1" applyProtection="1">
      <alignment horizontal="left" vertical="top"/>
    </xf>
    <xf numFmtId="1" fontId="8" fillId="0" borderId="0" xfId="3" applyNumberFormat="1" applyFont="1" applyBorder="1" applyAlignment="1" applyProtection="1">
      <alignment horizontal="left" vertical="center"/>
    </xf>
    <xf numFmtId="1" fontId="8" fillId="0" borderId="16" xfId="3" applyNumberFormat="1" applyFont="1" applyBorder="1" applyAlignment="1" applyProtection="1">
      <alignment horizontal="left" vertical="center"/>
    </xf>
    <xf numFmtId="168" fontId="11" fillId="0" borderId="14" xfId="3" applyNumberFormat="1" applyFont="1" applyFill="1" applyBorder="1" applyAlignment="1" applyProtection="1">
      <alignment horizontal="right" vertical="center" indent="1"/>
    </xf>
    <xf numFmtId="168" fontId="11" fillId="0" borderId="15" xfId="3" applyNumberFormat="1" applyFont="1" applyFill="1" applyBorder="1" applyAlignment="1" applyProtection="1">
      <alignment horizontal="right" vertical="center" indent="1"/>
    </xf>
    <xf numFmtId="168" fontId="11" fillId="0" borderId="27" xfId="3" applyNumberFormat="1" applyFont="1" applyFill="1" applyBorder="1" applyAlignment="1" applyProtection="1">
      <alignment horizontal="right" vertical="center" indent="1"/>
    </xf>
    <xf numFmtId="0" fontId="27" fillId="0" borderId="2" xfId="9" applyFont="1" applyBorder="1" applyAlignment="1" applyProtection="1">
      <alignment horizontal="left" vertical="center"/>
    </xf>
    <xf numFmtId="0" fontId="27" fillId="0" borderId="0" xfId="9" applyFont="1" applyBorder="1" applyAlignment="1" applyProtection="1">
      <alignment horizontal="left" vertical="center"/>
    </xf>
    <xf numFmtId="1" fontId="29" fillId="0" borderId="0" xfId="3" applyNumberFormat="1" applyFont="1" applyBorder="1" applyAlignment="1" applyProtection="1">
      <alignment horizontal="left" vertical="center"/>
    </xf>
    <xf numFmtId="1" fontId="29" fillId="0" borderId="16" xfId="3" applyNumberFormat="1" applyFont="1" applyBorder="1" applyAlignment="1" applyProtection="1">
      <alignment horizontal="left" vertical="center"/>
    </xf>
    <xf numFmtId="168" fontId="12" fillId="0" borderId="23" xfId="3" applyNumberFormat="1" applyFont="1" applyBorder="1" applyAlignment="1" applyProtection="1">
      <alignment horizontal="right" vertical="center" indent="1"/>
    </xf>
    <xf numFmtId="168" fontId="12" fillId="0" borderId="13" xfId="3" applyNumberFormat="1" applyFont="1" applyBorder="1" applyAlignment="1" applyProtection="1">
      <alignment horizontal="right" vertical="center" indent="1"/>
    </xf>
    <xf numFmtId="168" fontId="12" fillId="0" borderId="19" xfId="3" applyNumberFormat="1" applyFont="1" applyBorder="1" applyAlignment="1" applyProtection="1">
      <alignment horizontal="right" vertical="center" indent="1"/>
    </xf>
    <xf numFmtId="168" fontId="12" fillId="0" borderId="12" xfId="3" applyNumberFormat="1" applyFont="1" applyBorder="1" applyAlignment="1" applyProtection="1">
      <alignment horizontal="right" vertical="center" indent="1"/>
    </xf>
    <xf numFmtId="168" fontId="12" fillId="0" borderId="1" xfId="3" applyNumberFormat="1" applyFont="1" applyBorder="1" applyAlignment="1" applyProtection="1">
      <alignment horizontal="right" vertical="center" indent="1"/>
    </xf>
    <xf numFmtId="168" fontId="12" fillId="0" borderId="17" xfId="3" applyNumberFormat="1" applyFont="1" applyBorder="1" applyAlignment="1" applyProtection="1">
      <alignment horizontal="right" vertical="center" indent="1"/>
    </xf>
    <xf numFmtId="0" fontId="16" fillId="0" borderId="7" xfId="6" applyFont="1" applyBorder="1" applyAlignment="1" applyProtection="1">
      <alignment horizontal="left"/>
    </xf>
    <xf numFmtId="0" fontId="16" fillId="0" borderId="0" xfId="6" applyFont="1" applyBorder="1" applyAlignment="1" applyProtection="1">
      <alignment horizontal="left"/>
    </xf>
    <xf numFmtId="0" fontId="4" fillId="0" borderId="11" xfId="6" applyFont="1" applyBorder="1" applyAlignment="1" applyProtection="1">
      <alignment horizontal="center"/>
    </xf>
    <xf numFmtId="0" fontId="4" fillId="0" borderId="25" xfId="6" applyFont="1" applyBorder="1" applyAlignment="1" applyProtection="1">
      <alignment horizontal="center"/>
    </xf>
    <xf numFmtId="1" fontId="11" fillId="0" borderId="11" xfId="3" applyNumberFormat="1" applyFont="1" applyBorder="1" applyAlignment="1" applyProtection="1">
      <alignment horizontal="center" vertical="center"/>
    </xf>
    <xf numFmtId="1" fontId="11" fillId="0" borderId="8" xfId="3" applyNumberFormat="1" applyFont="1" applyBorder="1" applyAlignment="1" applyProtection="1">
      <alignment horizontal="center" vertical="center"/>
    </xf>
    <xf numFmtId="1" fontId="11" fillId="0" borderId="25" xfId="3" applyNumberFormat="1" applyFont="1" applyBorder="1" applyAlignment="1" applyProtection="1">
      <alignment horizontal="center" vertical="center"/>
    </xf>
    <xf numFmtId="1" fontId="11" fillId="0" borderId="9" xfId="3" applyNumberFormat="1" applyFont="1" applyBorder="1" applyAlignment="1" applyProtection="1">
      <alignment horizontal="center" vertical="center"/>
    </xf>
    <xf numFmtId="1" fontId="11" fillId="0" borderId="10" xfId="3" applyNumberFormat="1" applyFont="1" applyBorder="1" applyAlignment="1" applyProtection="1">
      <alignment horizontal="center" vertical="center"/>
    </xf>
    <xf numFmtId="1" fontId="11" fillId="0" borderId="26" xfId="3" applyNumberFormat="1" applyFont="1" applyBorder="1" applyAlignment="1" applyProtection="1">
      <alignment horizontal="center" vertical="center"/>
    </xf>
    <xf numFmtId="0" fontId="21" fillId="0" borderId="9" xfId="6" applyFont="1" applyBorder="1" applyAlignment="1" applyProtection="1">
      <alignment horizontal="left"/>
    </xf>
    <xf numFmtId="0" fontId="21" fillId="0" borderId="10" xfId="6" applyFont="1" applyBorder="1" applyAlignment="1" applyProtection="1">
      <alignment horizontal="left"/>
    </xf>
    <xf numFmtId="0" fontId="21" fillId="0" borderId="26" xfId="6" applyFont="1" applyBorder="1" applyAlignment="1" applyProtection="1">
      <alignment horizontal="left"/>
    </xf>
    <xf numFmtId="0" fontId="4" fillId="0" borderId="9" xfId="6" applyFont="1" applyBorder="1" applyAlignment="1" applyProtection="1">
      <alignment horizontal="center"/>
    </xf>
    <xf numFmtId="0" fontId="4" fillId="0" borderId="26" xfId="6" applyFont="1" applyBorder="1" applyAlignment="1" applyProtection="1">
      <alignment horizontal="center"/>
    </xf>
    <xf numFmtId="165" fontId="11" fillId="0" borderId="11" xfId="3" applyNumberFormat="1" applyFont="1" applyBorder="1" applyAlignment="1" applyProtection="1">
      <alignment horizontal="center" vertical="center"/>
    </xf>
    <xf numFmtId="165" fontId="11" fillId="0" borderId="8" xfId="3" applyNumberFormat="1" applyFont="1" applyBorder="1" applyAlignment="1" applyProtection="1">
      <alignment horizontal="center" vertical="center"/>
    </xf>
    <xf numFmtId="165" fontId="11" fillId="0" borderId="25" xfId="3" applyNumberFormat="1" applyFont="1" applyBorder="1" applyAlignment="1" applyProtection="1">
      <alignment horizontal="center" vertical="center"/>
    </xf>
    <xf numFmtId="165" fontId="11" fillId="0" borderId="9" xfId="3" applyNumberFormat="1" applyFont="1" applyBorder="1" applyAlignment="1" applyProtection="1">
      <alignment horizontal="center" vertical="center"/>
    </xf>
    <xf numFmtId="165" fontId="11" fillId="0" borderId="10" xfId="3" applyNumberFormat="1" applyFont="1" applyBorder="1" applyAlignment="1" applyProtection="1">
      <alignment horizontal="center" vertical="center"/>
    </xf>
    <xf numFmtId="165" fontId="11" fillId="0" borderId="26" xfId="3" applyNumberFormat="1" applyFont="1" applyBorder="1" applyAlignment="1" applyProtection="1">
      <alignment horizontal="center" vertical="center"/>
    </xf>
    <xf numFmtId="0" fontId="16" fillId="0" borderId="11" xfId="6" applyFont="1" applyBorder="1" applyAlignment="1" applyProtection="1">
      <alignment horizontal="left"/>
    </xf>
    <xf numFmtId="0" fontId="16" fillId="0" borderId="8" xfId="6" applyFont="1" applyBorder="1" applyAlignment="1" applyProtection="1">
      <alignment horizontal="left"/>
    </xf>
    <xf numFmtId="0" fontId="16" fillId="0" borderId="25" xfId="6" applyFont="1" applyBorder="1" applyAlignment="1" applyProtection="1">
      <alignment horizontal="left"/>
    </xf>
    <xf numFmtId="165" fontId="11" fillId="0" borderId="11" xfId="3" applyNumberFormat="1" applyFont="1" applyFill="1" applyBorder="1" applyAlignment="1" applyProtection="1">
      <alignment horizontal="center" vertical="center"/>
    </xf>
    <xf numFmtId="165" fontId="11" fillId="0" borderId="8" xfId="3" applyNumberFormat="1" applyFont="1" applyFill="1" applyBorder="1" applyAlignment="1" applyProtection="1">
      <alignment horizontal="center" vertical="center"/>
    </xf>
    <xf numFmtId="165" fontId="11" fillId="0" borderId="25" xfId="3" applyNumberFormat="1" applyFont="1" applyFill="1" applyBorder="1" applyAlignment="1" applyProtection="1">
      <alignment horizontal="center" vertical="center"/>
    </xf>
    <xf numFmtId="165" fontId="11" fillId="0" borderId="9" xfId="3" applyNumberFormat="1" applyFont="1" applyFill="1" applyBorder="1" applyAlignment="1" applyProtection="1">
      <alignment horizontal="center" vertical="center"/>
    </xf>
    <xf numFmtId="165" fontId="11" fillId="0" borderId="10" xfId="3" applyNumberFormat="1" applyFont="1" applyFill="1" applyBorder="1" applyAlignment="1" applyProtection="1">
      <alignment horizontal="center" vertical="center"/>
    </xf>
    <xf numFmtId="165" fontId="11" fillId="0" borderId="26" xfId="3" applyNumberFormat="1" applyFont="1" applyFill="1" applyBorder="1" applyAlignment="1" applyProtection="1">
      <alignment horizontal="center" vertical="center"/>
    </xf>
    <xf numFmtId="0" fontId="2" fillId="0" borderId="36" xfId="6" applyFont="1" applyBorder="1" applyAlignment="1" applyProtection="1">
      <alignment horizontal="center" vertical="center"/>
    </xf>
    <xf numFmtId="0" fontId="2" fillId="0" borderId="34" xfId="6" applyFont="1" applyBorder="1" applyAlignment="1" applyProtection="1">
      <alignment horizontal="center" vertical="center"/>
    </xf>
    <xf numFmtId="169" fontId="11" fillId="4" borderId="11" xfId="3" applyNumberFormat="1" applyFont="1" applyFill="1" applyBorder="1" applyAlignment="1" applyProtection="1">
      <alignment horizontal="right" vertical="center"/>
      <protection locked="0"/>
    </xf>
    <xf numFmtId="169" fontId="11" fillId="4" borderId="8" xfId="3" applyNumberFormat="1" applyFont="1" applyFill="1" applyBorder="1" applyAlignment="1" applyProtection="1">
      <alignment horizontal="right" vertical="center"/>
      <protection locked="0"/>
    </xf>
    <xf numFmtId="169" fontId="11" fillId="4" borderId="25" xfId="3" applyNumberFormat="1" applyFont="1" applyFill="1" applyBorder="1" applyAlignment="1" applyProtection="1">
      <alignment horizontal="right" vertical="center"/>
      <protection locked="0"/>
    </xf>
    <xf numFmtId="169" fontId="11" fillId="4" borderId="9" xfId="3" applyNumberFormat="1" applyFont="1" applyFill="1" applyBorder="1" applyAlignment="1" applyProtection="1">
      <alignment horizontal="right" vertical="center"/>
      <protection locked="0"/>
    </xf>
    <xf numFmtId="169" fontId="11" fillId="4" borderId="10" xfId="3" applyNumberFormat="1" applyFont="1" applyFill="1" applyBorder="1" applyAlignment="1" applyProtection="1">
      <alignment horizontal="right" vertical="center"/>
      <protection locked="0"/>
    </xf>
    <xf numFmtId="169" fontId="11" fillId="4" borderId="26" xfId="3" applyNumberFormat="1" applyFont="1" applyFill="1" applyBorder="1" applyAlignment="1" applyProtection="1">
      <alignment horizontal="right" vertical="center"/>
      <protection locked="0"/>
    </xf>
    <xf numFmtId="168" fontId="11" fillId="0" borderId="11" xfId="3" applyNumberFormat="1" applyFont="1" applyBorder="1" applyAlignment="1" applyProtection="1">
      <alignment horizontal="right" vertical="center"/>
    </xf>
    <xf numFmtId="168" fontId="11" fillId="0" borderId="8" xfId="3" applyNumberFormat="1" applyFont="1" applyBorder="1" applyAlignment="1" applyProtection="1">
      <alignment horizontal="right" vertical="center"/>
    </xf>
    <xf numFmtId="168" fontId="11" fillId="0" borderId="37" xfId="3" applyNumberFormat="1" applyFont="1" applyBorder="1" applyAlignment="1" applyProtection="1">
      <alignment horizontal="right" vertical="center"/>
    </xf>
    <xf numFmtId="168" fontId="11" fillId="0" borderId="9" xfId="3" applyNumberFormat="1" applyFont="1" applyBorder="1" applyAlignment="1" applyProtection="1">
      <alignment horizontal="right" vertical="center"/>
    </xf>
    <xf numFmtId="168" fontId="11" fillId="0" borderId="10" xfId="3" applyNumberFormat="1" applyFont="1" applyBorder="1" applyAlignment="1" applyProtection="1">
      <alignment horizontal="right" vertical="center"/>
    </xf>
    <xf numFmtId="168" fontId="11" fillId="0" borderId="18" xfId="3" applyNumberFormat="1" applyFont="1" applyBorder="1" applyAlignment="1" applyProtection="1">
      <alignment horizontal="right" vertical="center"/>
    </xf>
    <xf numFmtId="0" fontId="2" fillId="0" borderId="32" xfId="6" applyFont="1" applyBorder="1" applyAlignment="1" applyProtection="1">
      <alignment horizontal="center" vertical="center"/>
    </xf>
    <xf numFmtId="1" fontId="11" fillId="0" borderId="38" xfId="3" applyNumberFormat="1" applyFont="1" applyBorder="1" applyAlignment="1" applyProtection="1">
      <alignment horizontal="center" vertical="center"/>
    </xf>
    <xf numFmtId="1" fontId="11" fillId="0" borderId="1" xfId="3" applyNumberFormat="1" applyFont="1" applyBorder="1" applyAlignment="1" applyProtection="1">
      <alignment horizontal="center" vertical="center"/>
    </xf>
    <xf numFmtId="1" fontId="11" fillId="0" borderId="29" xfId="3" applyNumberFormat="1" applyFont="1" applyBorder="1" applyAlignment="1" applyProtection="1">
      <alignment horizontal="center" vertical="center"/>
    </xf>
    <xf numFmtId="169" fontId="11" fillId="4" borderId="38" xfId="3" applyNumberFormat="1" applyFont="1" applyFill="1" applyBorder="1" applyAlignment="1" applyProtection="1">
      <alignment horizontal="right" vertical="center"/>
      <protection locked="0"/>
    </xf>
    <xf numFmtId="169" fontId="11" fillId="4" borderId="1" xfId="3" applyNumberFormat="1" applyFont="1" applyFill="1" applyBorder="1" applyAlignment="1" applyProtection="1">
      <alignment horizontal="right" vertical="center"/>
      <protection locked="0"/>
    </xf>
    <xf numFmtId="169" fontId="11" fillId="4" borderId="29" xfId="3" applyNumberFormat="1" applyFont="1" applyFill="1" applyBorder="1" applyAlignment="1" applyProtection="1">
      <alignment horizontal="right" vertical="center"/>
      <protection locked="0"/>
    </xf>
    <xf numFmtId="168" fontId="11" fillId="0" borderId="38" xfId="3" applyNumberFormat="1" applyFont="1" applyBorder="1" applyAlignment="1" applyProtection="1">
      <alignment horizontal="right" vertical="center"/>
    </xf>
    <xf numFmtId="168" fontId="11" fillId="0" borderId="1" xfId="3" applyNumberFormat="1" applyFont="1" applyBorder="1" applyAlignment="1" applyProtection="1">
      <alignment horizontal="right" vertical="center"/>
    </xf>
    <xf numFmtId="168" fontId="11" fillId="0" borderId="17" xfId="3" applyNumberFormat="1" applyFont="1" applyBorder="1" applyAlignment="1" applyProtection="1">
      <alignment horizontal="right" vertical="center"/>
    </xf>
    <xf numFmtId="0" fontId="4" fillId="0" borderId="38" xfId="6" applyFont="1" applyBorder="1" applyAlignment="1" applyProtection="1">
      <alignment horizontal="center"/>
    </xf>
    <xf numFmtId="0" fontId="4" fillId="0" borderId="29" xfId="6" applyFont="1" applyBorder="1" applyAlignment="1" applyProtection="1">
      <alignment horizontal="center"/>
    </xf>
    <xf numFmtId="0" fontId="21" fillId="0" borderId="38" xfId="6" applyFont="1" applyBorder="1" applyAlignment="1" applyProtection="1">
      <alignment horizontal="left"/>
    </xf>
    <xf numFmtId="0" fontId="21" fillId="0" borderId="1" xfId="6" applyFont="1" applyBorder="1" applyAlignment="1" applyProtection="1">
      <alignment horizontal="left"/>
    </xf>
    <xf numFmtId="0" fontId="21" fillId="0" borderId="29" xfId="6" applyFont="1" applyBorder="1" applyAlignment="1" applyProtection="1">
      <alignment horizontal="left"/>
    </xf>
    <xf numFmtId="0" fontId="16" fillId="0" borderId="6" xfId="6" applyFont="1" applyBorder="1" applyAlignment="1" applyProtection="1">
      <alignment horizontal="left"/>
    </xf>
    <xf numFmtId="0" fontId="4" fillId="3" borderId="11" xfId="6" applyFont="1" applyFill="1" applyBorder="1" applyAlignment="1" applyProtection="1">
      <alignment horizontal="center"/>
    </xf>
    <xf numFmtId="0" fontId="4" fillId="3" borderId="25" xfId="6" applyFont="1" applyFill="1" applyBorder="1" applyAlignment="1" applyProtection="1">
      <alignment horizontal="center"/>
    </xf>
    <xf numFmtId="1" fontId="11" fillId="3" borderId="11" xfId="3" applyNumberFormat="1" applyFont="1" applyFill="1" applyBorder="1" applyAlignment="1" applyProtection="1">
      <alignment horizontal="center" vertical="center"/>
    </xf>
    <xf numFmtId="1" fontId="11" fillId="3" borderId="8" xfId="3" applyNumberFormat="1" applyFont="1" applyFill="1" applyBorder="1" applyAlignment="1" applyProtection="1">
      <alignment horizontal="center" vertical="center"/>
    </xf>
    <xf numFmtId="1" fontId="11" fillId="3" borderId="25" xfId="3" applyNumberFormat="1" applyFont="1" applyFill="1" applyBorder="1" applyAlignment="1" applyProtection="1">
      <alignment horizontal="center" vertical="center"/>
    </xf>
    <xf numFmtId="1" fontId="11" fillId="3" borderId="9" xfId="3" applyNumberFormat="1" applyFont="1" applyFill="1" applyBorder="1" applyAlignment="1" applyProtection="1">
      <alignment horizontal="center" vertical="center"/>
    </xf>
    <xf numFmtId="1" fontId="11" fillId="3" borderId="10" xfId="3" applyNumberFormat="1" applyFont="1" applyFill="1" applyBorder="1" applyAlignment="1" applyProtection="1">
      <alignment horizontal="center" vertical="center"/>
    </xf>
    <xf numFmtId="1" fontId="11" fillId="3" borderId="26" xfId="3" applyNumberFormat="1" applyFont="1" applyFill="1" applyBorder="1" applyAlignment="1" applyProtection="1">
      <alignment horizontal="center" vertical="center"/>
    </xf>
    <xf numFmtId="168" fontId="11" fillId="3" borderId="11" xfId="3" applyNumberFormat="1" applyFont="1" applyFill="1" applyBorder="1" applyAlignment="1" applyProtection="1">
      <alignment horizontal="right" vertical="center"/>
    </xf>
    <xf numFmtId="168" fontId="11" fillId="3" borderId="8" xfId="3" applyNumberFormat="1" applyFont="1" applyFill="1" applyBorder="1" applyAlignment="1" applyProtection="1">
      <alignment horizontal="right" vertical="center"/>
    </xf>
    <xf numFmtId="168" fontId="11" fillId="3" borderId="37" xfId="3" applyNumberFormat="1" applyFont="1" applyFill="1" applyBorder="1" applyAlignment="1" applyProtection="1">
      <alignment horizontal="right" vertical="center"/>
    </xf>
    <xf numFmtId="168" fontId="11" fillId="3" borderId="9" xfId="3" applyNumberFormat="1" applyFont="1" applyFill="1" applyBorder="1" applyAlignment="1" applyProtection="1">
      <alignment horizontal="right" vertical="center"/>
    </xf>
    <xf numFmtId="168" fontId="11" fillId="3" borderId="10" xfId="3" applyNumberFormat="1" applyFont="1" applyFill="1" applyBorder="1" applyAlignment="1" applyProtection="1">
      <alignment horizontal="right" vertical="center"/>
    </xf>
    <xf numFmtId="168" fontId="11" fillId="3" borderId="18" xfId="3" applyNumberFormat="1" applyFont="1" applyFill="1" applyBorder="1" applyAlignment="1" applyProtection="1">
      <alignment horizontal="right" vertical="center"/>
    </xf>
    <xf numFmtId="0" fontId="4" fillId="3" borderId="9" xfId="6" applyFont="1" applyFill="1" applyBorder="1" applyAlignment="1" applyProtection="1">
      <alignment horizontal="center"/>
    </xf>
    <xf numFmtId="0" fontId="4" fillId="3" borderId="26" xfId="6" applyFont="1" applyFill="1" applyBorder="1" applyAlignment="1" applyProtection="1">
      <alignment horizontal="center"/>
    </xf>
    <xf numFmtId="0" fontId="16" fillId="3" borderId="7" xfId="6" applyFont="1" applyFill="1" applyBorder="1" applyAlignment="1" applyProtection="1">
      <alignment horizontal="left"/>
    </xf>
    <xf numFmtId="0" fontId="16" fillId="3" borderId="0" xfId="6" applyFont="1" applyFill="1" applyBorder="1" applyAlignment="1" applyProtection="1">
      <alignment horizontal="left"/>
    </xf>
    <xf numFmtId="0" fontId="16" fillId="3" borderId="6" xfId="6" applyFont="1" applyFill="1" applyBorder="1" applyAlignment="1" applyProtection="1">
      <alignment horizontal="left"/>
    </xf>
    <xf numFmtId="0" fontId="4" fillId="3" borderId="7" xfId="6" applyFont="1" applyFill="1" applyBorder="1" applyAlignment="1" applyProtection="1">
      <alignment horizontal="center"/>
    </xf>
    <xf numFmtId="0" fontId="4" fillId="3" borderId="6" xfId="6" applyFont="1" applyFill="1" applyBorder="1" applyAlignment="1" applyProtection="1">
      <alignment horizontal="center"/>
    </xf>
    <xf numFmtId="1" fontId="11" fillId="3" borderId="7" xfId="3" applyNumberFormat="1" applyFont="1" applyFill="1" applyBorder="1" applyAlignment="1" applyProtection="1">
      <alignment horizontal="center" vertical="center"/>
    </xf>
    <xf numFmtId="1" fontId="11" fillId="3" borderId="0" xfId="3" applyNumberFormat="1" applyFont="1" applyFill="1" applyBorder="1" applyAlignment="1" applyProtection="1">
      <alignment horizontal="center" vertical="center"/>
    </xf>
    <xf numFmtId="1" fontId="11" fillId="3" borderId="6" xfId="3" applyNumberFormat="1" applyFont="1" applyFill="1" applyBorder="1" applyAlignment="1" applyProtection="1">
      <alignment horizontal="center" vertical="center"/>
    </xf>
    <xf numFmtId="0" fontId="21" fillId="3" borderId="9" xfId="6" applyFont="1" applyFill="1" applyBorder="1" applyAlignment="1" applyProtection="1">
      <alignment horizontal="left"/>
    </xf>
    <xf numFmtId="0" fontId="21" fillId="3" borderId="10" xfId="6" applyFont="1" applyFill="1" applyBorder="1" applyAlignment="1" applyProtection="1">
      <alignment horizontal="left"/>
    </xf>
    <xf numFmtId="0" fontId="21" fillId="3" borderId="26" xfId="6" applyFont="1" applyFill="1" applyBorder="1" applyAlignment="1" applyProtection="1">
      <alignment horizontal="left"/>
    </xf>
    <xf numFmtId="0" fontId="2" fillId="0" borderId="39" xfId="6" applyFont="1" applyBorder="1" applyAlignment="1" applyProtection="1">
      <alignment horizontal="center" vertical="center"/>
    </xf>
    <xf numFmtId="1" fontId="11" fillId="0" borderId="11" xfId="3" applyNumberFormat="1" applyFont="1" applyFill="1" applyBorder="1" applyAlignment="1" applyProtection="1">
      <alignment horizontal="center" vertical="center"/>
    </xf>
    <xf numFmtId="1" fontId="11" fillId="0" borderId="8" xfId="3" applyNumberFormat="1" applyFont="1" applyFill="1" applyBorder="1" applyAlignment="1" applyProtection="1">
      <alignment horizontal="center" vertical="center"/>
    </xf>
    <xf numFmtId="1" fontId="11" fillId="0" borderId="25" xfId="3" applyNumberFormat="1" applyFont="1" applyFill="1" applyBorder="1" applyAlignment="1" applyProtection="1">
      <alignment horizontal="center" vertical="center"/>
    </xf>
    <xf numFmtId="1" fontId="11" fillId="0" borderId="9" xfId="3" applyNumberFormat="1" applyFont="1" applyFill="1" applyBorder="1" applyAlignment="1" applyProtection="1">
      <alignment horizontal="center" vertical="center"/>
    </xf>
    <xf numFmtId="1" fontId="11" fillId="0" borderId="10" xfId="3" applyNumberFormat="1" applyFont="1" applyFill="1" applyBorder="1" applyAlignment="1" applyProtection="1">
      <alignment horizontal="center" vertical="center"/>
    </xf>
    <xf numFmtId="1" fontId="11" fillId="0" borderId="26" xfId="3" applyNumberFormat="1" applyFont="1" applyFill="1" applyBorder="1" applyAlignment="1" applyProtection="1">
      <alignment horizontal="center" vertical="center"/>
    </xf>
    <xf numFmtId="2" fontId="11" fillId="0" borderId="11" xfId="3" applyNumberFormat="1" applyFont="1" applyFill="1" applyBorder="1" applyAlignment="1" applyProtection="1">
      <alignment horizontal="center" vertical="center"/>
    </xf>
    <xf numFmtId="2" fontId="11" fillId="0" borderId="8" xfId="3" applyNumberFormat="1" applyFont="1" applyFill="1" applyBorder="1" applyAlignment="1" applyProtection="1">
      <alignment horizontal="center" vertical="center"/>
    </xf>
    <xf numFmtId="2" fontId="11" fillId="0" borderId="25" xfId="3" applyNumberFormat="1" applyFont="1" applyFill="1" applyBorder="1" applyAlignment="1" applyProtection="1">
      <alignment horizontal="center" vertical="center"/>
    </xf>
    <xf numFmtId="2" fontId="11" fillId="0" borderId="9" xfId="3" applyNumberFormat="1" applyFont="1" applyFill="1" applyBorder="1" applyAlignment="1" applyProtection="1">
      <alignment horizontal="center" vertical="center"/>
    </xf>
    <xf numFmtId="2" fontId="11" fillId="0" borderId="10" xfId="3" applyNumberFormat="1" applyFont="1" applyFill="1" applyBorder="1" applyAlignment="1" applyProtection="1">
      <alignment horizontal="center" vertical="center"/>
    </xf>
    <xf numFmtId="2" fontId="11" fillId="0" borderId="26" xfId="3" applyNumberFormat="1" applyFont="1" applyFill="1" applyBorder="1" applyAlignment="1" applyProtection="1">
      <alignment horizontal="center" vertical="center"/>
    </xf>
    <xf numFmtId="0" fontId="4" fillId="0" borderId="9" xfId="6" applyFont="1" applyFill="1" applyBorder="1" applyAlignment="1" applyProtection="1">
      <alignment horizontal="center"/>
    </xf>
    <xf numFmtId="0" fontId="4" fillId="0" borderId="26" xfId="6" applyFont="1" applyFill="1" applyBorder="1" applyAlignment="1" applyProtection="1">
      <alignment horizontal="center"/>
    </xf>
    <xf numFmtId="0" fontId="4" fillId="0" borderId="11" xfId="6" applyFont="1" applyFill="1" applyBorder="1" applyAlignment="1" applyProtection="1">
      <alignment horizontal="center"/>
    </xf>
    <xf numFmtId="0" fontId="4" fillId="0" borderId="25" xfId="6" applyFont="1" applyFill="1" applyBorder="1" applyAlignment="1" applyProtection="1">
      <alignment horizontal="center"/>
    </xf>
    <xf numFmtId="0" fontId="16" fillId="0" borderId="7" xfId="6" applyFont="1" applyFill="1" applyBorder="1" applyAlignment="1" applyProtection="1">
      <alignment horizontal="left"/>
    </xf>
    <xf numFmtId="0" fontId="16" fillId="0" borderId="0" xfId="6" applyFont="1" applyFill="1" applyBorder="1" applyAlignment="1" applyProtection="1">
      <alignment horizontal="left"/>
    </xf>
    <xf numFmtId="0" fontId="21" fillId="0" borderId="9" xfId="6" applyFont="1" applyFill="1" applyBorder="1" applyAlignment="1" applyProtection="1">
      <alignment horizontal="left"/>
    </xf>
    <xf numFmtId="0" fontId="21" fillId="0" borderId="10" xfId="6" applyFont="1" applyFill="1" applyBorder="1" applyAlignment="1" applyProtection="1">
      <alignment horizontal="left"/>
    </xf>
    <xf numFmtId="0" fontId="21" fillId="0" borderId="26" xfId="6" applyFont="1" applyFill="1" applyBorder="1" applyAlignment="1" applyProtection="1">
      <alignment horizontal="left"/>
    </xf>
    <xf numFmtId="0" fontId="22" fillId="0" borderId="9" xfId="6" applyFont="1" applyFill="1" applyBorder="1" applyAlignment="1" applyProtection="1">
      <alignment horizontal="left" wrapText="1"/>
    </xf>
    <xf numFmtId="0" fontId="22" fillId="0" borderId="10" xfId="6" applyFont="1" applyFill="1" applyBorder="1" applyAlignment="1" applyProtection="1">
      <alignment horizontal="left" wrapText="1"/>
    </xf>
    <xf numFmtId="0" fontId="22" fillId="0" borderId="26" xfId="6" applyFont="1" applyFill="1" applyBorder="1" applyAlignment="1" applyProtection="1">
      <alignment horizontal="left" wrapText="1"/>
    </xf>
    <xf numFmtId="0" fontId="21" fillId="0" borderId="9" xfId="6" applyFont="1" applyBorder="1" applyAlignment="1" applyProtection="1">
      <alignment horizontal="left" vertical="top" wrapText="1"/>
    </xf>
    <xf numFmtId="0" fontId="21" fillId="0" borderId="10" xfId="6" applyFont="1" applyBorder="1" applyAlignment="1" applyProtection="1">
      <alignment horizontal="left" vertical="top" wrapText="1"/>
    </xf>
    <xf numFmtId="0" fontId="21" fillId="0" borderId="26" xfId="6" applyFont="1" applyBorder="1" applyAlignment="1" applyProtection="1">
      <alignment horizontal="left" vertical="top" wrapText="1"/>
    </xf>
    <xf numFmtId="0" fontId="16" fillId="0" borderId="7" xfId="6" applyFont="1" applyBorder="1" applyAlignment="1" applyProtection="1">
      <alignment horizontal="left" vertical="top" wrapText="1"/>
    </xf>
    <xf numFmtId="0" fontId="16" fillId="0" borderId="0" xfId="6" applyFont="1" applyBorder="1" applyAlignment="1" applyProtection="1">
      <alignment horizontal="left" vertical="top" wrapText="1"/>
    </xf>
    <xf numFmtId="49" fontId="17" fillId="0" borderId="0" xfId="0" applyNumberFormat="1" applyFont="1" applyAlignment="1" applyProtection="1">
      <alignment vertical="center"/>
    </xf>
    <xf numFmtId="0" fontId="18" fillId="0" borderId="0" xfId="0" applyFont="1" applyAlignment="1" applyProtection="1"/>
    <xf numFmtId="0" fontId="4" fillId="2" borderId="20" xfId="6" applyFont="1" applyFill="1" applyBorder="1" applyAlignment="1" applyProtection="1">
      <alignment horizontal="center"/>
    </xf>
    <xf numFmtId="49" fontId="11" fillId="2" borderId="20" xfId="3" applyNumberFormat="1" applyFont="1" applyFill="1" applyBorder="1" applyAlignment="1" applyProtection="1">
      <alignment horizontal="center" vertical="center" wrapText="1"/>
    </xf>
    <xf numFmtId="165" fontId="11" fillId="2" borderId="20" xfId="3" applyNumberFormat="1" applyFont="1" applyFill="1" applyBorder="1" applyAlignment="1" applyProtection="1">
      <alignment horizontal="center" vertical="center"/>
    </xf>
    <xf numFmtId="165" fontId="11" fillId="2" borderId="31" xfId="3" applyNumberFormat="1" applyFont="1" applyFill="1" applyBorder="1" applyAlignment="1" applyProtection="1">
      <alignment horizontal="center" vertical="center"/>
    </xf>
    <xf numFmtId="0" fontId="1" fillId="0" borderId="14" xfId="6" applyFont="1" applyBorder="1" applyAlignment="1" applyProtection="1">
      <alignment horizontal="center"/>
    </xf>
    <xf numFmtId="0" fontId="1" fillId="0" borderId="15" xfId="6" applyFont="1" applyBorder="1" applyAlignment="1" applyProtection="1">
      <alignment horizontal="center"/>
    </xf>
    <xf numFmtId="0" fontId="1" fillId="0" borderId="27" xfId="6" applyFont="1" applyBorder="1" applyAlignment="1" applyProtection="1">
      <alignment horizontal="center"/>
    </xf>
    <xf numFmtId="49" fontId="13" fillId="2" borderId="13" xfId="3" applyNumberFormat="1" applyFont="1" applyFill="1" applyBorder="1" applyAlignment="1" applyProtection="1">
      <alignment horizontal="center" vertical="center"/>
    </xf>
    <xf numFmtId="49" fontId="13" fillId="2" borderId="19" xfId="3" applyNumberFormat="1" applyFont="1" applyFill="1" applyBorder="1" applyAlignment="1" applyProtection="1">
      <alignment horizontal="center" vertical="center"/>
    </xf>
    <xf numFmtId="0" fontId="1" fillId="2" borderId="12" xfId="6" applyFont="1" applyFill="1" applyBorder="1" applyAlignment="1" applyProtection="1">
      <alignment horizontal="center"/>
    </xf>
    <xf numFmtId="0" fontId="1" fillId="2" borderId="1" xfId="6" applyFont="1" applyFill="1" applyBorder="1" applyAlignment="1" applyProtection="1">
      <alignment horizontal="center"/>
    </xf>
    <xf numFmtId="168" fontId="25" fillId="2" borderId="1" xfId="6" applyNumberFormat="1" applyFont="1" applyFill="1" applyBorder="1" applyAlignment="1" applyProtection="1">
      <alignment horizontal="center"/>
    </xf>
    <xf numFmtId="168" fontId="25" fillId="2" borderId="17" xfId="6" applyNumberFormat="1" applyFont="1" applyFill="1" applyBorder="1" applyAlignment="1" applyProtection="1">
      <alignment horizontal="center"/>
    </xf>
    <xf numFmtId="0" fontId="22" fillId="0" borderId="9" xfId="6" applyFont="1" applyBorder="1" applyAlignment="1" applyProtection="1">
      <alignment horizontal="center"/>
    </xf>
    <xf numFmtId="0" fontId="22" fillId="0" borderId="26" xfId="6" applyFont="1" applyBorder="1" applyAlignment="1" applyProtection="1">
      <alignment horizontal="center"/>
    </xf>
    <xf numFmtId="0" fontId="22" fillId="2" borderId="21" xfId="6" applyFont="1" applyFill="1" applyBorder="1" applyAlignment="1" applyProtection="1">
      <alignment horizontal="center"/>
    </xf>
    <xf numFmtId="0" fontId="16" fillId="0" borderId="28" xfId="6" applyFont="1" applyBorder="1" applyAlignment="1" applyProtection="1">
      <alignment horizontal="left"/>
    </xf>
    <xf numFmtId="0" fontId="16" fillId="0" borderId="13" xfId="6" applyFont="1" applyBorder="1" applyAlignment="1" applyProtection="1">
      <alignment horizontal="left"/>
    </xf>
    <xf numFmtId="0" fontId="16" fillId="0" borderId="11" xfId="6" applyFont="1" applyFill="1" applyBorder="1" applyAlignment="1" applyProtection="1">
      <alignment horizontal="left" vertical="top" wrapText="1"/>
    </xf>
    <xf numFmtId="0" fontId="16" fillId="0" borderId="8" xfId="6" applyFont="1" applyFill="1" applyBorder="1" applyAlignment="1" applyProtection="1">
      <alignment horizontal="left" vertical="top" wrapText="1"/>
    </xf>
    <xf numFmtId="0" fontId="16" fillId="0" borderId="25" xfId="6" applyFont="1" applyFill="1" applyBorder="1" applyAlignment="1" applyProtection="1">
      <alignment horizontal="left" vertical="top" wrapText="1"/>
    </xf>
    <xf numFmtId="165" fontId="19" fillId="2" borderId="21" xfId="3" applyNumberFormat="1" applyFont="1" applyFill="1" applyBorder="1" applyAlignment="1" applyProtection="1">
      <alignment horizontal="center" vertical="center"/>
    </xf>
    <xf numFmtId="165" fontId="19" fillId="2" borderId="33" xfId="3" applyNumberFormat="1" applyFont="1" applyFill="1" applyBorder="1" applyAlignment="1" applyProtection="1">
      <alignment horizontal="center" vertical="center"/>
    </xf>
    <xf numFmtId="168" fontId="11" fillId="0" borderId="28" xfId="3" applyNumberFormat="1" applyFont="1" applyBorder="1" applyAlignment="1" applyProtection="1">
      <alignment horizontal="right" vertical="center"/>
    </xf>
    <xf numFmtId="168" fontId="11" fillId="0" borderId="13" xfId="3" applyNumberFormat="1" applyFont="1" applyBorder="1" applyAlignment="1" applyProtection="1">
      <alignment horizontal="right" vertical="center"/>
    </xf>
    <xf numFmtId="168" fontId="11" fillId="0" borderId="19" xfId="3" applyNumberFormat="1" applyFont="1" applyBorder="1" applyAlignment="1" applyProtection="1">
      <alignment horizontal="right" vertical="center"/>
    </xf>
    <xf numFmtId="168" fontId="11" fillId="0" borderId="7" xfId="3" applyNumberFormat="1" applyFont="1" applyBorder="1" applyAlignment="1" applyProtection="1">
      <alignment horizontal="right" vertical="center"/>
    </xf>
    <xf numFmtId="168" fontId="11" fillId="0" borderId="0" xfId="3" applyNumberFormat="1" applyFont="1" applyBorder="1" applyAlignment="1" applyProtection="1">
      <alignment horizontal="right" vertical="center"/>
    </xf>
    <xf numFmtId="168" fontId="11" fillId="0" borderId="16" xfId="3" applyNumberFormat="1" applyFont="1" applyBorder="1" applyAlignment="1" applyProtection="1">
      <alignment horizontal="right" vertical="center"/>
    </xf>
    <xf numFmtId="1" fontId="11" fillId="0" borderId="28" xfId="3" applyNumberFormat="1" applyFont="1" applyBorder="1" applyAlignment="1" applyProtection="1">
      <alignment horizontal="center" vertical="center"/>
    </xf>
    <xf numFmtId="1" fontId="11" fillId="0" borderId="13" xfId="3" applyNumberFormat="1" applyFont="1" applyBorder="1" applyAlignment="1" applyProtection="1">
      <alignment horizontal="center" vertical="center"/>
    </xf>
    <xf numFmtId="1" fontId="11" fillId="0" borderId="35" xfId="3" applyNumberFormat="1" applyFont="1" applyBorder="1" applyAlignment="1" applyProtection="1">
      <alignment horizontal="center" vertical="center"/>
    </xf>
    <xf numFmtId="1" fontId="11" fillId="0" borderId="7" xfId="3" applyNumberFormat="1" applyFont="1" applyBorder="1" applyAlignment="1" applyProtection="1">
      <alignment horizontal="center" vertical="center"/>
    </xf>
    <xf numFmtId="1" fontId="11" fillId="0" borderId="0" xfId="3" applyNumberFormat="1" applyFont="1" applyBorder="1" applyAlignment="1" applyProtection="1">
      <alignment horizontal="center" vertical="center"/>
    </xf>
    <xf numFmtId="1" fontId="11" fillId="0" borderId="6" xfId="3" applyNumberFormat="1" applyFont="1" applyBorder="1" applyAlignment="1" applyProtection="1">
      <alignment horizontal="center" vertical="center"/>
    </xf>
    <xf numFmtId="169" fontId="11" fillId="4" borderId="44" xfId="3" applyNumberFormat="1" applyFont="1" applyFill="1" applyBorder="1" applyAlignment="1" applyProtection="1">
      <alignment horizontal="right" vertical="center"/>
      <protection locked="0"/>
    </xf>
    <xf numFmtId="169" fontId="11" fillId="4" borderId="45" xfId="3" applyNumberFormat="1" applyFont="1" applyFill="1" applyBorder="1" applyAlignment="1" applyProtection="1">
      <alignment horizontal="right" vertical="center"/>
      <protection locked="0"/>
    </xf>
    <xf numFmtId="169" fontId="11" fillId="4" borderId="47" xfId="3" applyNumberFormat="1" applyFont="1" applyFill="1" applyBorder="1" applyAlignment="1" applyProtection="1">
      <alignment horizontal="right" vertical="center"/>
      <protection locked="0"/>
    </xf>
    <xf numFmtId="169" fontId="11" fillId="4" borderId="3" xfId="3" applyNumberFormat="1" applyFont="1" applyFill="1" applyBorder="1" applyAlignment="1" applyProtection="1">
      <alignment horizontal="right" vertical="center"/>
      <protection locked="0"/>
    </xf>
    <xf numFmtId="169" fontId="11" fillId="4" borderId="4" xfId="3" applyNumberFormat="1" applyFont="1" applyFill="1" applyBorder="1" applyAlignment="1" applyProtection="1">
      <alignment horizontal="right" vertical="center"/>
      <protection locked="0"/>
    </xf>
    <xf numFmtId="169" fontId="11" fillId="4" borderId="5" xfId="3" applyNumberFormat="1" applyFont="1" applyFill="1" applyBorder="1" applyAlignment="1" applyProtection="1">
      <alignment horizontal="right" vertical="center"/>
      <protection locked="0"/>
    </xf>
    <xf numFmtId="49" fontId="19" fillId="2" borderId="21" xfId="3" applyNumberFormat="1" applyFont="1" applyFill="1" applyBorder="1" applyAlignment="1" applyProtection="1">
      <alignment horizontal="center" vertical="center" wrapText="1"/>
    </xf>
    <xf numFmtId="0" fontId="4" fillId="0" borderId="28" xfId="6" applyFont="1" applyBorder="1" applyAlignment="1" applyProtection="1">
      <alignment horizontal="center"/>
    </xf>
    <xf numFmtId="0" fontId="4" fillId="0" borderId="35" xfId="6" applyFont="1" applyBorder="1" applyAlignment="1" applyProtection="1">
      <alignment horizontal="center"/>
    </xf>
    <xf numFmtId="0" fontId="22" fillId="0" borderId="7" xfId="6" applyFont="1" applyBorder="1" applyAlignment="1" applyProtection="1">
      <alignment horizontal="center"/>
    </xf>
    <xf numFmtId="0" fontId="22" fillId="0" borderId="6" xfId="6" applyFont="1" applyBorder="1" applyAlignment="1" applyProtection="1">
      <alignment horizontal="center"/>
    </xf>
    <xf numFmtId="165" fontId="11" fillId="0" borderId="38" xfId="3" applyNumberFormat="1" applyFont="1" applyBorder="1" applyAlignment="1" applyProtection="1">
      <alignment horizontal="center" vertical="center"/>
    </xf>
    <xf numFmtId="165" fontId="11" fillId="0" borderId="1" xfId="3" applyNumberFormat="1" applyFont="1" applyBorder="1" applyAlignment="1" applyProtection="1">
      <alignment horizontal="center" vertical="center"/>
    </xf>
    <xf numFmtId="165" fontId="11" fillId="0" borderId="29" xfId="3" applyNumberFormat="1" applyFont="1" applyBorder="1" applyAlignment="1" applyProtection="1">
      <alignment horizontal="center" vertical="center"/>
    </xf>
    <xf numFmtId="0" fontId="21" fillId="0" borderId="7" xfId="6" applyFont="1" applyBorder="1" applyAlignment="1" applyProtection="1">
      <alignment horizontal="left"/>
    </xf>
    <xf numFmtId="0" fontId="21" fillId="0" borderId="0" xfId="6" applyFont="1" applyBorder="1" applyAlignment="1" applyProtection="1">
      <alignment horizontal="left"/>
    </xf>
    <xf numFmtId="0" fontId="21" fillId="0" borderId="6" xfId="6" applyFont="1" applyBorder="1" applyAlignment="1" applyProtection="1">
      <alignment horizontal="left"/>
    </xf>
    <xf numFmtId="0" fontId="4" fillId="0" borderId="7" xfId="6" applyFont="1" applyBorder="1" applyAlignment="1" applyProtection="1">
      <alignment horizontal="center"/>
    </xf>
    <xf numFmtId="0" fontId="4" fillId="0" borderId="6" xfId="6" applyFont="1" applyBorder="1" applyAlignment="1" applyProtection="1">
      <alignment horizontal="center"/>
    </xf>
    <xf numFmtId="0" fontId="16" fillId="0" borderId="7" xfId="6" applyFont="1" applyBorder="1" applyAlignment="1" applyProtection="1">
      <alignment horizontal="left" wrapText="1"/>
    </xf>
    <xf numFmtId="0" fontId="16" fillId="0" borderId="0" xfId="6" applyFont="1" applyBorder="1" applyAlignment="1" applyProtection="1">
      <alignment horizontal="left" wrapText="1"/>
    </xf>
    <xf numFmtId="0" fontId="21" fillId="0" borderId="9" xfId="6" applyFont="1" applyBorder="1" applyAlignment="1" applyProtection="1">
      <alignment horizontal="left" wrapText="1"/>
    </xf>
    <xf numFmtId="0" fontId="21" fillId="0" borderId="10" xfId="6" applyFont="1" applyBorder="1" applyAlignment="1" applyProtection="1">
      <alignment horizontal="left" wrapText="1"/>
    </xf>
    <xf numFmtId="0" fontId="21" fillId="0" borderId="26" xfId="6" applyFont="1" applyBorder="1" applyAlignment="1" applyProtection="1">
      <alignment horizontal="left" wrapText="1"/>
    </xf>
    <xf numFmtId="169" fontId="11" fillId="4" borderId="7" xfId="3" applyNumberFormat="1" applyFont="1" applyFill="1" applyBorder="1" applyAlignment="1" applyProtection="1">
      <alignment horizontal="right" vertical="center"/>
      <protection locked="0"/>
    </xf>
    <xf numFmtId="169" fontId="11" fillId="4" borderId="0" xfId="3" applyNumberFormat="1" applyFont="1" applyFill="1" applyBorder="1" applyAlignment="1" applyProtection="1">
      <alignment horizontal="right" vertical="center"/>
      <protection locked="0"/>
    </xf>
    <xf numFmtId="169" fontId="11" fillId="4" borderId="6" xfId="3" applyNumberFormat="1" applyFont="1" applyFill="1" applyBorder="1" applyAlignment="1" applyProtection="1">
      <alignment horizontal="right" vertical="center"/>
      <protection locked="0"/>
    </xf>
    <xf numFmtId="0" fontId="2" fillId="0" borderId="30" xfId="6" applyFont="1" applyBorder="1" applyAlignment="1" applyProtection="1">
      <alignment horizontal="center" vertical="center"/>
    </xf>
    <xf numFmtId="0" fontId="16" fillId="0" borderId="11" xfId="6" applyFont="1" applyFill="1" applyBorder="1" applyAlignment="1" applyProtection="1">
      <alignment horizontal="left"/>
    </xf>
    <xf numFmtId="0" fontId="16" fillId="0" borderId="8" xfId="6" applyFont="1" applyFill="1" applyBorder="1" applyAlignment="1" applyProtection="1">
      <alignment horizontal="left"/>
    </xf>
    <xf numFmtId="0" fontId="16" fillId="0" borderId="25" xfId="6" applyFont="1" applyFill="1" applyBorder="1" applyAlignment="1" applyProtection="1">
      <alignment horizontal="left"/>
    </xf>
    <xf numFmtId="0" fontId="22" fillId="0" borderId="9" xfId="6" applyFont="1" applyBorder="1" applyAlignment="1" applyProtection="1">
      <alignment horizontal="center" vertical="top"/>
    </xf>
    <xf numFmtId="0" fontId="22" fillId="0" borderId="26" xfId="6" applyFont="1" applyBorder="1" applyAlignment="1" applyProtection="1">
      <alignment horizontal="center" vertical="top"/>
    </xf>
    <xf numFmtId="169" fontId="44" fillId="4" borderId="44" xfId="3" applyNumberFormat="1" applyFont="1" applyFill="1" applyBorder="1" applyAlignment="1" applyProtection="1">
      <alignment horizontal="right" vertical="center"/>
      <protection locked="0"/>
    </xf>
    <xf numFmtId="169" fontId="44" fillId="4" borderId="45" xfId="3" applyNumberFormat="1" applyFont="1" applyFill="1" applyBorder="1" applyAlignment="1" applyProtection="1">
      <alignment horizontal="right" vertical="center"/>
      <protection locked="0"/>
    </xf>
    <xf numFmtId="169" fontId="44" fillId="4" borderId="47" xfId="3" applyNumberFormat="1" applyFont="1" applyFill="1" applyBorder="1" applyAlignment="1" applyProtection="1">
      <alignment horizontal="right" vertical="center"/>
      <protection locked="0"/>
    </xf>
    <xf numFmtId="169" fontId="44" fillId="4" borderId="3" xfId="3" applyNumberFormat="1" applyFont="1" applyFill="1" applyBorder="1" applyAlignment="1" applyProtection="1">
      <alignment horizontal="right" vertical="center"/>
      <protection locked="0"/>
    </xf>
    <xf numFmtId="169" fontId="44" fillId="4" borderId="4" xfId="3" applyNumberFormat="1" applyFont="1" applyFill="1" applyBorder="1" applyAlignment="1" applyProtection="1">
      <alignment horizontal="right" vertical="center"/>
      <protection locked="0"/>
    </xf>
    <xf numFmtId="169" fontId="44" fillId="4" borderId="5" xfId="3" applyNumberFormat="1" applyFont="1" applyFill="1" applyBorder="1" applyAlignment="1" applyProtection="1">
      <alignment horizontal="right" vertical="center"/>
      <protection locked="0"/>
    </xf>
    <xf numFmtId="168" fontId="44" fillId="0" borderId="28" xfId="3" applyNumberFormat="1" applyFont="1" applyBorder="1" applyAlignment="1" applyProtection="1">
      <alignment horizontal="right" vertical="center"/>
    </xf>
    <xf numFmtId="168" fontId="44" fillId="0" borderId="13" xfId="3" applyNumberFormat="1" applyFont="1" applyBorder="1" applyAlignment="1" applyProtection="1">
      <alignment horizontal="right" vertical="center"/>
    </xf>
    <xf numFmtId="168" fontId="44" fillId="0" borderId="19" xfId="3" applyNumberFormat="1" applyFont="1" applyBorder="1" applyAlignment="1" applyProtection="1">
      <alignment horizontal="right" vertical="center"/>
    </xf>
    <xf numFmtId="168" fontId="44" fillId="0" borderId="7" xfId="3" applyNumberFormat="1" applyFont="1" applyBorder="1" applyAlignment="1" applyProtection="1">
      <alignment horizontal="right" vertical="center"/>
    </xf>
    <xf numFmtId="168" fontId="44" fillId="0" borderId="0" xfId="3" applyNumberFormat="1" applyFont="1" applyBorder="1" applyAlignment="1" applyProtection="1">
      <alignment horizontal="right" vertical="center"/>
    </xf>
    <xf numFmtId="168" fontId="44" fillId="0" borderId="16" xfId="3" applyNumberFormat="1" applyFont="1" applyBorder="1" applyAlignment="1" applyProtection="1">
      <alignment horizontal="right" vertical="center"/>
    </xf>
    <xf numFmtId="0" fontId="22" fillId="0" borderId="7" xfId="6" applyFont="1" applyBorder="1" applyAlignment="1" applyProtection="1">
      <alignment horizontal="center" vertical="top"/>
    </xf>
    <xf numFmtId="0" fontId="22" fillId="0" borderId="6" xfId="6" applyFont="1" applyBorder="1" applyAlignment="1" applyProtection="1">
      <alignment horizontal="center" vertical="top"/>
    </xf>
    <xf numFmtId="0" fontId="16" fillId="0" borderId="28" xfId="6" applyFont="1" applyBorder="1" applyAlignment="1" applyProtection="1">
      <alignment horizontal="left" wrapText="1"/>
    </xf>
    <xf numFmtId="0" fontId="16" fillId="0" borderId="13" xfId="6" applyFont="1" applyBorder="1" applyAlignment="1" applyProtection="1">
      <alignment horizontal="left" wrapText="1"/>
    </xf>
    <xf numFmtId="165" fontId="44" fillId="0" borderId="28" xfId="3" applyNumberFormat="1" applyFont="1" applyFill="1" applyBorder="1" applyAlignment="1" applyProtection="1">
      <alignment horizontal="center" vertical="center"/>
    </xf>
    <xf numFmtId="165" fontId="44" fillId="0" borderId="13" xfId="3" applyNumberFormat="1" applyFont="1" applyFill="1" applyBorder="1" applyAlignment="1" applyProtection="1">
      <alignment horizontal="center" vertical="center"/>
    </xf>
    <xf numFmtId="165" fontId="44" fillId="0" borderId="35" xfId="3" applyNumberFormat="1" applyFont="1" applyFill="1" applyBorder="1" applyAlignment="1" applyProtection="1">
      <alignment horizontal="center" vertical="center"/>
    </xf>
    <xf numFmtId="165" fontId="44" fillId="0" borderId="7" xfId="3" applyNumberFormat="1" applyFont="1" applyFill="1" applyBorder="1" applyAlignment="1" applyProtection="1">
      <alignment horizontal="center" vertical="center"/>
    </xf>
    <xf numFmtId="165" fontId="44" fillId="0" borderId="0" xfId="3" applyNumberFormat="1" applyFont="1" applyFill="1" applyBorder="1" applyAlignment="1" applyProtection="1">
      <alignment horizontal="center" vertical="center"/>
    </xf>
    <xf numFmtId="165" fontId="44" fillId="0" borderId="6" xfId="3" applyNumberFormat="1" applyFont="1" applyFill="1" applyBorder="1" applyAlignment="1" applyProtection="1">
      <alignment horizontal="center" vertical="center"/>
    </xf>
    <xf numFmtId="0" fontId="4" fillId="0" borderId="0" xfId="6" applyFont="1" applyBorder="1" applyAlignment="1">
      <alignment horizontal="center"/>
    </xf>
    <xf numFmtId="49" fontId="13" fillId="2" borderId="13" xfId="3" applyNumberFormat="1" applyFont="1" applyFill="1" applyBorder="1" applyAlignment="1" applyProtection="1">
      <alignment horizontal="center" vertical="center"/>
      <protection locked="0"/>
    </xf>
    <xf numFmtId="49" fontId="13" fillId="2" borderId="19" xfId="3" applyNumberFormat="1" applyFont="1" applyFill="1" applyBorder="1" applyAlignment="1" applyProtection="1">
      <alignment horizontal="center" vertical="center"/>
      <protection locked="0"/>
    </xf>
    <xf numFmtId="0" fontId="1" fillId="2" borderId="12" xfId="6" applyFont="1" applyFill="1" applyBorder="1" applyAlignment="1">
      <alignment horizontal="center"/>
    </xf>
    <xf numFmtId="0" fontId="1" fillId="2" borderId="1" xfId="6" applyFont="1" applyFill="1" applyBorder="1" applyAlignment="1">
      <alignment horizontal="center"/>
    </xf>
    <xf numFmtId="168" fontId="25" fillId="2" borderId="1" xfId="6" applyNumberFormat="1" applyFont="1" applyFill="1" applyBorder="1" applyAlignment="1">
      <alignment horizontal="center"/>
    </xf>
    <xf numFmtId="168" fontId="25" fillId="2" borderId="17" xfId="6" applyNumberFormat="1" applyFont="1" applyFill="1" applyBorder="1" applyAlignment="1">
      <alignment horizontal="center"/>
    </xf>
    <xf numFmtId="0" fontId="1" fillId="0" borderId="14" xfId="6" applyFont="1" applyBorder="1" applyAlignment="1">
      <alignment horizontal="center"/>
    </xf>
    <xf numFmtId="0" fontId="1" fillId="0" borderId="15" xfId="6" applyFont="1" applyBorder="1" applyAlignment="1">
      <alignment horizontal="center"/>
    </xf>
    <xf numFmtId="0" fontId="1" fillId="0" borderId="27" xfId="6" applyFont="1" applyBorder="1" applyAlignment="1">
      <alignment horizontal="center"/>
    </xf>
    <xf numFmtId="49" fontId="12" fillId="2" borderId="23" xfId="3" applyNumberFormat="1" applyFont="1" applyFill="1" applyBorder="1" applyAlignment="1" applyProtection="1">
      <alignment horizontal="center" vertical="center"/>
      <protection locked="0"/>
    </xf>
    <xf numFmtId="49" fontId="12" fillId="2" borderId="13" xfId="3" applyNumberFormat="1" applyFont="1" applyFill="1" applyBorder="1" applyAlignment="1" applyProtection="1">
      <alignment horizontal="center" vertical="center"/>
      <protection locked="0"/>
    </xf>
    <xf numFmtId="0" fontId="18" fillId="0" borderId="0" xfId="0" applyFont="1" applyAlignment="1"/>
    <xf numFmtId="168" fontId="11" fillId="0" borderId="3" xfId="3" applyNumberFormat="1" applyFont="1" applyBorder="1" applyAlignment="1" applyProtection="1">
      <alignment horizontal="right" vertical="center"/>
    </xf>
    <xf numFmtId="168" fontId="11" fillId="0" borderId="4" xfId="3" applyNumberFormat="1" applyFont="1" applyBorder="1" applyAlignment="1" applyProtection="1">
      <alignment horizontal="right" vertical="center"/>
    </xf>
    <xf numFmtId="168" fontId="11" fillId="0" borderId="40" xfId="3" applyNumberFormat="1" applyFont="1" applyBorder="1" applyAlignment="1" applyProtection="1">
      <alignment horizontal="right" vertical="center"/>
    </xf>
    <xf numFmtId="168" fontId="11" fillId="0" borderId="41" xfId="3" applyNumberFormat="1" applyFont="1" applyBorder="1" applyAlignment="1" applyProtection="1">
      <alignment horizontal="right" vertical="center"/>
    </xf>
    <xf numFmtId="168" fontId="11" fillId="0" borderId="42" xfId="3" applyNumberFormat="1" applyFont="1" applyBorder="1" applyAlignment="1" applyProtection="1">
      <alignment horizontal="right" vertical="center"/>
    </xf>
    <xf numFmtId="168" fontId="11" fillId="0" borderId="48" xfId="3" applyNumberFormat="1" applyFont="1" applyBorder="1" applyAlignment="1" applyProtection="1">
      <alignment horizontal="right" vertical="center"/>
    </xf>
    <xf numFmtId="169" fontId="11" fillId="4" borderId="41" xfId="3" applyNumberFormat="1" applyFont="1" applyFill="1" applyBorder="1" applyAlignment="1" applyProtection="1">
      <alignment horizontal="right" vertical="center"/>
      <protection locked="0"/>
    </xf>
    <xf numFmtId="169" fontId="11" fillId="4" borderId="42" xfId="3" applyNumberFormat="1" applyFont="1" applyFill="1" applyBorder="1" applyAlignment="1" applyProtection="1">
      <alignment horizontal="right" vertical="center"/>
      <protection locked="0"/>
    </xf>
    <xf numFmtId="169" fontId="11" fillId="4" borderId="43" xfId="3" applyNumberFormat="1" applyFont="1" applyFill="1" applyBorder="1" applyAlignment="1" applyProtection="1">
      <alignment horizontal="right" vertical="center"/>
      <protection locked="0"/>
    </xf>
    <xf numFmtId="168" fontId="11" fillId="0" borderId="44" xfId="3" applyNumberFormat="1" applyFont="1" applyBorder="1" applyAlignment="1" applyProtection="1">
      <alignment horizontal="right" vertical="center"/>
    </xf>
    <xf numFmtId="168" fontId="11" fillId="0" borderId="45" xfId="3" applyNumberFormat="1" applyFont="1" applyBorder="1" applyAlignment="1" applyProtection="1">
      <alignment horizontal="right" vertical="center"/>
    </xf>
    <xf numFmtId="168" fontId="11" fillId="0" borderId="46" xfId="3" applyNumberFormat="1" applyFont="1" applyBorder="1" applyAlignment="1" applyProtection="1">
      <alignment horizontal="right" vertical="center"/>
    </xf>
    <xf numFmtId="169" fontId="11" fillId="4" borderId="28" xfId="3" applyNumberFormat="1" applyFont="1" applyFill="1" applyBorder="1" applyAlignment="1" applyProtection="1">
      <alignment horizontal="right" vertical="center"/>
      <protection locked="0"/>
    </xf>
    <xf numFmtId="169" fontId="11" fillId="4" borderId="13" xfId="3" applyNumberFormat="1" applyFont="1" applyFill="1" applyBorder="1" applyAlignment="1" applyProtection="1">
      <alignment horizontal="right" vertical="center"/>
      <protection locked="0"/>
    </xf>
    <xf numFmtId="169" fontId="11" fillId="4" borderId="35" xfId="3" applyNumberFormat="1" applyFont="1" applyFill="1" applyBorder="1" applyAlignment="1" applyProtection="1">
      <alignment horizontal="right" vertical="center"/>
      <protection locked="0"/>
    </xf>
    <xf numFmtId="169" fontId="44" fillId="4" borderId="11" xfId="3" applyNumberFormat="1" applyFont="1" applyFill="1" applyBorder="1" applyAlignment="1" applyProtection="1">
      <alignment horizontal="right" vertical="center"/>
      <protection locked="0"/>
    </xf>
    <xf numFmtId="169" fontId="44" fillId="4" borderId="8" xfId="3" applyNumberFormat="1" applyFont="1" applyFill="1" applyBorder="1" applyAlignment="1" applyProtection="1">
      <alignment horizontal="right" vertical="center"/>
      <protection locked="0"/>
    </xf>
    <xf numFmtId="169" fontId="44" fillId="4" borderId="25" xfId="3" applyNumberFormat="1" applyFont="1" applyFill="1" applyBorder="1" applyAlignment="1" applyProtection="1">
      <alignment horizontal="right" vertical="center"/>
      <protection locked="0"/>
    </xf>
    <xf numFmtId="169" fontId="44" fillId="4" borderId="9" xfId="3" applyNumberFormat="1" applyFont="1" applyFill="1" applyBorder="1" applyAlignment="1" applyProtection="1">
      <alignment horizontal="right" vertical="center"/>
      <protection locked="0"/>
    </xf>
    <xf numFmtId="169" fontId="44" fillId="4" borderId="10" xfId="3" applyNumberFormat="1" applyFont="1" applyFill="1" applyBorder="1" applyAlignment="1" applyProtection="1">
      <alignment horizontal="right" vertical="center"/>
      <protection locked="0"/>
    </xf>
    <xf numFmtId="169" fontId="44" fillId="4" borderId="26" xfId="3" applyNumberFormat="1" applyFont="1" applyFill="1" applyBorder="1" applyAlignment="1" applyProtection="1">
      <alignment horizontal="right" vertical="center"/>
      <protection locked="0"/>
    </xf>
    <xf numFmtId="168" fontId="44" fillId="0" borderId="11" xfId="3" applyNumberFormat="1" applyFont="1" applyBorder="1" applyAlignment="1" applyProtection="1">
      <alignment horizontal="right" vertical="center"/>
    </xf>
    <xf numFmtId="168" fontId="44" fillId="0" borderId="8" xfId="3" applyNumberFormat="1" applyFont="1" applyBorder="1" applyAlignment="1" applyProtection="1">
      <alignment horizontal="right" vertical="center"/>
    </xf>
    <xf numFmtId="168" fontId="44" fillId="0" borderId="37" xfId="3" applyNumberFormat="1" applyFont="1" applyBorder="1" applyAlignment="1" applyProtection="1">
      <alignment horizontal="right" vertical="center"/>
    </xf>
    <xf numFmtId="168" fontId="44" fillId="0" borderId="9" xfId="3" applyNumberFormat="1" applyFont="1" applyBorder="1" applyAlignment="1" applyProtection="1">
      <alignment horizontal="right" vertical="center"/>
    </xf>
    <xf numFmtId="168" fontId="44" fillId="0" borderId="10" xfId="3" applyNumberFormat="1" applyFont="1" applyBorder="1" applyAlignment="1" applyProtection="1">
      <alignment horizontal="right" vertical="center"/>
    </xf>
    <xf numFmtId="168" fontId="44" fillId="0" borderId="18" xfId="3" applyNumberFormat="1" applyFont="1" applyBorder="1" applyAlignment="1" applyProtection="1">
      <alignment horizontal="right" vertical="center"/>
    </xf>
    <xf numFmtId="0" fontId="11" fillId="0" borderId="11" xfId="3" applyNumberFormat="1" applyFont="1" applyBorder="1" applyAlignment="1" applyProtection="1">
      <alignment horizontal="right" vertical="center"/>
    </xf>
    <xf numFmtId="0" fontId="4" fillId="0" borderId="11" xfId="6" applyFont="1" applyBorder="1" applyAlignment="1" applyProtection="1">
      <alignment horizontal="left"/>
    </xf>
    <xf numFmtId="0" fontId="22" fillId="0" borderId="9" xfId="6" applyFont="1" applyBorder="1" applyAlignment="1" applyProtection="1">
      <alignment horizontal="left"/>
    </xf>
    <xf numFmtId="2" fontId="11" fillId="0" borderId="11" xfId="3" applyNumberFormat="1" applyFont="1" applyBorder="1" applyAlignment="1" applyProtection="1">
      <alignment horizontal="center" vertical="center"/>
    </xf>
    <xf numFmtId="2" fontId="11" fillId="0" borderId="8" xfId="3" applyNumberFormat="1" applyFont="1" applyBorder="1" applyAlignment="1" applyProtection="1">
      <alignment horizontal="center" vertical="center"/>
    </xf>
    <xf numFmtId="2" fontId="11" fillId="0" borderId="25" xfId="3" applyNumberFormat="1" applyFont="1" applyBorder="1" applyAlignment="1" applyProtection="1">
      <alignment horizontal="center" vertical="center"/>
    </xf>
    <xf numFmtId="2" fontId="11" fillId="0" borderId="9" xfId="3" applyNumberFormat="1" applyFont="1" applyBorder="1" applyAlignment="1" applyProtection="1">
      <alignment horizontal="center" vertical="center"/>
    </xf>
    <xf numFmtId="2" fontId="11" fillId="0" borderId="10" xfId="3" applyNumberFormat="1" applyFont="1" applyBorder="1" applyAlignment="1" applyProtection="1">
      <alignment horizontal="center" vertical="center"/>
    </xf>
    <xf numFmtId="2" fontId="11" fillId="0" borderId="26" xfId="3" applyNumberFormat="1" applyFont="1" applyBorder="1" applyAlignment="1" applyProtection="1">
      <alignment horizontal="center" vertical="center"/>
    </xf>
    <xf numFmtId="0" fontId="16" fillId="3" borderId="11" xfId="6" applyFont="1" applyFill="1" applyBorder="1" applyAlignment="1" applyProtection="1">
      <alignment horizontal="left"/>
    </xf>
    <xf numFmtId="0" fontId="16" fillId="3" borderId="8" xfId="6" applyFont="1" applyFill="1" applyBorder="1" applyAlignment="1" applyProtection="1">
      <alignment horizontal="left"/>
    </xf>
    <xf numFmtId="0" fontId="16" fillId="3" borderId="25" xfId="6" applyFont="1" applyFill="1" applyBorder="1" applyAlignment="1" applyProtection="1">
      <alignment horizontal="left"/>
    </xf>
    <xf numFmtId="0" fontId="22" fillId="3" borderId="9" xfId="6" applyFont="1" applyFill="1" applyBorder="1" applyAlignment="1" applyProtection="1">
      <alignment horizontal="center"/>
    </xf>
    <xf numFmtId="0" fontId="22" fillId="3" borderId="26" xfId="6" applyFont="1" applyFill="1" applyBorder="1" applyAlignment="1" applyProtection="1">
      <alignment horizontal="center"/>
    </xf>
    <xf numFmtId="0" fontId="4" fillId="0" borderId="0" xfId="6" applyFont="1" applyBorder="1" applyAlignment="1" applyProtection="1">
      <alignment horizontal="center"/>
    </xf>
    <xf numFmtId="2" fontId="11" fillId="0" borderId="28" xfId="3" applyNumberFormat="1" applyFont="1" applyBorder="1" applyAlignment="1" applyProtection="1">
      <alignment horizontal="center" vertical="center"/>
    </xf>
    <xf numFmtId="2" fontId="11" fillId="0" borderId="13" xfId="3" applyNumberFormat="1" applyFont="1" applyBorder="1" applyAlignment="1" applyProtection="1">
      <alignment horizontal="center" vertical="center"/>
    </xf>
    <xf numFmtId="2" fontId="11" fillId="0" borderId="35" xfId="3" applyNumberFormat="1" applyFont="1" applyBorder="1" applyAlignment="1" applyProtection="1">
      <alignment horizontal="center" vertical="center"/>
    </xf>
    <xf numFmtId="2" fontId="11" fillId="0" borderId="7" xfId="3" applyNumberFormat="1" applyFont="1" applyBorder="1" applyAlignment="1" applyProtection="1">
      <alignment horizontal="center" vertical="center"/>
    </xf>
    <xf numFmtId="2" fontId="11" fillId="0" borderId="0" xfId="3" applyNumberFormat="1" applyFont="1" applyBorder="1" applyAlignment="1" applyProtection="1">
      <alignment horizontal="center" vertical="center"/>
    </xf>
    <xf numFmtId="2" fontId="11" fillId="0" borderId="6" xfId="3" applyNumberFormat="1" applyFont="1" applyBorder="1" applyAlignment="1" applyProtection="1">
      <alignment horizontal="center" vertical="center"/>
    </xf>
    <xf numFmtId="0" fontId="16" fillId="0" borderId="11" xfId="9" applyFont="1" applyBorder="1" applyAlignment="1" applyProtection="1">
      <alignment horizontal="left"/>
    </xf>
    <xf numFmtId="0" fontId="16" fillId="0" borderId="8" xfId="9" applyFont="1" applyBorder="1" applyAlignment="1" applyProtection="1">
      <alignment horizontal="left"/>
    </xf>
    <xf numFmtId="0" fontId="16" fillId="0" borderId="25" xfId="9" applyFont="1" applyBorder="1" applyAlignment="1" applyProtection="1">
      <alignment horizontal="left"/>
    </xf>
    <xf numFmtId="0" fontId="4" fillId="0" borderId="11" xfId="9" applyFont="1" applyBorder="1" applyAlignment="1" applyProtection="1">
      <alignment horizontal="center"/>
    </xf>
    <xf numFmtId="0" fontId="4" fillId="0" borderId="25" xfId="9" applyFont="1" applyBorder="1" applyAlignment="1" applyProtection="1">
      <alignment horizontal="center"/>
    </xf>
    <xf numFmtId="0" fontId="21" fillId="0" borderId="38" xfId="9" applyFont="1" applyBorder="1" applyAlignment="1" applyProtection="1">
      <alignment horizontal="left"/>
    </xf>
    <xf numFmtId="0" fontId="21" fillId="0" borderId="1" xfId="9" applyFont="1" applyBorder="1" applyAlignment="1" applyProtection="1">
      <alignment horizontal="left"/>
    </xf>
    <xf numFmtId="0" fontId="21" fillId="0" borderId="29" xfId="9" applyFont="1" applyBorder="1" applyAlignment="1" applyProtection="1">
      <alignment horizontal="left"/>
    </xf>
    <xf numFmtId="0" fontId="22" fillId="0" borderId="38" xfId="9" applyFont="1" applyBorder="1" applyAlignment="1" applyProtection="1">
      <alignment horizontal="center"/>
    </xf>
    <xf numFmtId="0" fontId="22" fillId="0" borderId="29" xfId="9" applyFont="1" applyBorder="1" applyAlignment="1" applyProtection="1">
      <alignment horizontal="center"/>
    </xf>
    <xf numFmtId="0" fontId="16" fillId="0" borderId="28" xfId="6" applyFont="1" applyFill="1" applyBorder="1" applyAlignment="1" applyProtection="1">
      <alignment horizontal="left"/>
    </xf>
    <xf numFmtId="0" fontId="16" fillId="0" borderId="13" xfId="6" applyFont="1" applyFill="1" applyBorder="1" applyAlignment="1" applyProtection="1">
      <alignment horizontal="left"/>
    </xf>
    <xf numFmtId="0" fontId="4" fillId="0" borderId="28" xfId="6" applyFont="1" applyFill="1" applyBorder="1" applyAlignment="1" applyProtection="1">
      <alignment horizontal="center"/>
    </xf>
    <xf numFmtId="0" fontId="4" fillId="0" borderId="35" xfId="6" applyFont="1" applyFill="1" applyBorder="1" applyAlignment="1" applyProtection="1">
      <alignment horizontal="center"/>
    </xf>
    <xf numFmtId="2" fontId="11" fillId="0" borderId="28" xfId="3" applyNumberFormat="1" applyFont="1" applyFill="1" applyBorder="1" applyAlignment="1" applyProtection="1">
      <alignment horizontal="center" vertical="center"/>
    </xf>
    <xf numFmtId="2" fontId="11" fillId="0" borderId="13" xfId="3" applyNumberFormat="1" applyFont="1" applyFill="1" applyBorder="1" applyAlignment="1" applyProtection="1">
      <alignment horizontal="center" vertical="center"/>
    </xf>
    <xf numFmtId="2" fontId="11" fillId="0" borderId="35" xfId="3" applyNumberFormat="1" applyFont="1" applyFill="1" applyBorder="1" applyAlignment="1" applyProtection="1">
      <alignment horizontal="center" vertical="center"/>
    </xf>
    <xf numFmtId="0" fontId="22" fillId="0" borderId="7" xfId="6" applyFont="1" applyFill="1" applyBorder="1" applyAlignment="1" applyProtection="1">
      <alignment horizontal="center"/>
    </xf>
    <xf numFmtId="0" fontId="22" fillId="0" borderId="6" xfId="6" applyFont="1" applyFill="1" applyBorder="1" applyAlignment="1" applyProtection="1">
      <alignment horizontal="center"/>
    </xf>
    <xf numFmtId="2" fontId="11" fillId="0" borderId="7" xfId="3" applyNumberFormat="1" applyFont="1" applyFill="1" applyBorder="1" applyAlignment="1" applyProtection="1">
      <alignment horizontal="center" vertical="center"/>
    </xf>
    <xf numFmtId="2" fontId="11" fillId="0" borderId="0" xfId="3" applyNumberFormat="1" applyFont="1" applyFill="1" applyBorder="1" applyAlignment="1" applyProtection="1">
      <alignment horizontal="center" vertical="center"/>
    </xf>
    <xf numFmtId="2" fontId="11" fillId="0" borderId="6" xfId="3" applyNumberFormat="1" applyFont="1" applyFill="1" applyBorder="1" applyAlignment="1" applyProtection="1">
      <alignment horizontal="center" vertical="center"/>
    </xf>
    <xf numFmtId="0" fontId="22" fillId="0" borderId="9" xfId="6" applyFont="1" applyFill="1" applyBorder="1" applyAlignment="1" applyProtection="1">
      <alignment horizontal="center"/>
    </xf>
    <xf numFmtId="0" fontId="22" fillId="0" borderId="26" xfId="6" applyFont="1" applyFill="1" applyBorder="1" applyAlignment="1" applyProtection="1">
      <alignment horizontal="center"/>
    </xf>
    <xf numFmtId="0" fontId="4" fillId="0" borderId="11" xfId="6" applyFont="1" applyFill="1" applyBorder="1" applyAlignment="1" applyProtection="1">
      <alignment horizontal="left"/>
    </xf>
    <xf numFmtId="0" fontId="4" fillId="0" borderId="8" xfId="6" applyFont="1" applyFill="1" applyBorder="1" applyAlignment="1" applyProtection="1">
      <alignment horizontal="left"/>
    </xf>
    <xf numFmtId="0" fontId="4" fillId="0" borderId="25" xfId="6" applyFont="1" applyFill="1" applyBorder="1" applyAlignment="1" applyProtection="1">
      <alignment horizontal="left"/>
    </xf>
    <xf numFmtId="0" fontId="22" fillId="0" borderId="9" xfId="6" applyFont="1" applyFill="1" applyBorder="1" applyAlignment="1" applyProtection="1">
      <alignment horizontal="left"/>
    </xf>
    <xf numFmtId="0" fontId="22" fillId="0" borderId="10" xfId="6" applyFont="1" applyFill="1" applyBorder="1" applyAlignment="1" applyProtection="1">
      <alignment horizontal="left"/>
    </xf>
    <xf numFmtId="0" fontId="22" fillId="0" borderId="26" xfId="6" applyFont="1" applyFill="1" applyBorder="1" applyAlignment="1" applyProtection="1">
      <alignment horizontal="left"/>
    </xf>
    <xf numFmtId="0" fontId="16" fillId="0" borderId="6" xfId="6" applyFont="1" applyFill="1" applyBorder="1" applyAlignment="1" applyProtection="1">
      <alignment horizontal="left"/>
    </xf>
    <xf numFmtId="0" fontId="4" fillId="0" borderId="7" xfId="6" applyFont="1" applyFill="1" applyBorder="1" applyAlignment="1" applyProtection="1">
      <alignment horizontal="center"/>
    </xf>
    <xf numFmtId="0" fontId="4" fillId="0" borderId="6" xfId="6" applyFont="1" applyFill="1" applyBorder="1" applyAlignment="1" applyProtection="1">
      <alignment horizontal="center"/>
    </xf>
    <xf numFmtId="1" fontId="11" fillId="0" borderId="7" xfId="3" applyNumberFormat="1" applyFont="1" applyFill="1" applyBorder="1" applyAlignment="1" applyProtection="1">
      <alignment horizontal="center" vertical="center"/>
    </xf>
    <xf numFmtId="1" fontId="11" fillId="0" borderId="0" xfId="3" applyNumberFormat="1" applyFont="1" applyFill="1" applyBorder="1" applyAlignment="1" applyProtection="1">
      <alignment horizontal="center" vertical="center"/>
    </xf>
    <xf numFmtId="1" fontId="11" fillId="0" borderId="6" xfId="3" applyNumberFormat="1" applyFont="1" applyFill="1" applyBorder="1" applyAlignment="1" applyProtection="1">
      <alignment horizontal="center" vertical="center"/>
    </xf>
    <xf numFmtId="0" fontId="11" fillId="0" borderId="11" xfId="3" applyNumberFormat="1" applyFont="1" applyFill="1" applyBorder="1" applyAlignment="1" applyProtection="1">
      <alignment horizontal="center" vertical="center"/>
    </xf>
    <xf numFmtId="0" fontId="11" fillId="0" borderId="8" xfId="3" applyNumberFormat="1" applyFont="1" applyFill="1" applyBorder="1" applyAlignment="1" applyProtection="1">
      <alignment horizontal="center" vertical="center"/>
    </xf>
    <xf numFmtId="0" fontId="11" fillId="0" borderId="25" xfId="3" applyNumberFormat="1" applyFont="1" applyFill="1" applyBorder="1" applyAlignment="1" applyProtection="1">
      <alignment horizontal="center" vertical="center"/>
    </xf>
    <xf numFmtId="0" fontId="21" fillId="0" borderId="38" xfId="6" applyFont="1" applyFill="1" applyBorder="1" applyAlignment="1" applyProtection="1">
      <alignment horizontal="left"/>
    </xf>
    <xf numFmtId="0" fontId="21" fillId="0" borderId="1" xfId="6" applyFont="1" applyFill="1" applyBorder="1" applyAlignment="1" applyProtection="1">
      <alignment horizontal="left"/>
    </xf>
    <xf numFmtId="0" fontId="21" fillId="0" borderId="29" xfId="6" applyFont="1" applyFill="1" applyBorder="1" applyAlignment="1" applyProtection="1">
      <alignment horizontal="left"/>
    </xf>
    <xf numFmtId="0" fontId="22" fillId="0" borderId="38" xfId="6" applyFont="1" applyFill="1" applyBorder="1" applyAlignment="1" applyProtection="1">
      <alignment horizontal="center"/>
    </xf>
    <xf numFmtId="0" fontId="22" fillId="0" borderId="29" xfId="6" applyFont="1" applyFill="1" applyBorder="1" applyAlignment="1" applyProtection="1">
      <alignment horizontal="center"/>
    </xf>
    <xf numFmtId="0" fontId="11" fillId="0" borderId="38" xfId="3" applyNumberFormat="1" applyFont="1" applyFill="1" applyBorder="1" applyAlignment="1" applyProtection="1">
      <alignment horizontal="center" vertical="center"/>
    </xf>
    <xf numFmtId="0" fontId="11" fillId="0" borderId="1" xfId="3" applyNumberFormat="1" applyFont="1" applyFill="1" applyBorder="1" applyAlignment="1" applyProtection="1">
      <alignment horizontal="center" vertical="center"/>
    </xf>
    <xf numFmtId="0" fontId="11" fillId="0" borderId="29" xfId="3" applyNumberFormat="1" applyFont="1" applyFill="1" applyBorder="1" applyAlignment="1" applyProtection="1">
      <alignment horizontal="center" vertical="center"/>
    </xf>
    <xf numFmtId="170" fontId="11" fillId="0" borderId="28" xfId="3" applyNumberFormat="1" applyFont="1" applyBorder="1" applyAlignment="1" applyProtection="1">
      <alignment horizontal="center" vertical="center"/>
    </xf>
    <xf numFmtId="170" fontId="11" fillId="0" borderId="13" xfId="3" applyNumberFormat="1" applyFont="1" applyBorder="1" applyAlignment="1" applyProtection="1">
      <alignment horizontal="center" vertical="center"/>
    </xf>
    <xf numFmtId="170" fontId="11" fillId="0" borderId="35" xfId="3" applyNumberFormat="1" applyFont="1" applyBorder="1" applyAlignment="1" applyProtection="1">
      <alignment horizontal="center" vertical="center"/>
    </xf>
    <xf numFmtId="170" fontId="11" fillId="0" borderId="7" xfId="3" applyNumberFormat="1" applyFont="1" applyBorder="1" applyAlignment="1" applyProtection="1">
      <alignment horizontal="center" vertical="center"/>
    </xf>
    <xf numFmtId="170" fontId="11" fillId="0" borderId="0" xfId="3" applyNumberFormat="1" applyFont="1" applyBorder="1" applyAlignment="1" applyProtection="1">
      <alignment horizontal="center" vertical="center"/>
    </xf>
    <xf numFmtId="170" fontId="11" fillId="0" borderId="6" xfId="3" applyNumberFormat="1" applyFont="1" applyBorder="1" applyAlignment="1" applyProtection="1">
      <alignment horizontal="center" vertical="center"/>
    </xf>
    <xf numFmtId="0" fontId="22" fillId="0" borderId="38" xfId="6" applyFont="1" applyBorder="1" applyAlignment="1" applyProtection="1">
      <alignment horizontal="center"/>
    </xf>
    <xf numFmtId="0" fontId="22" fillId="0" borderId="29" xfId="6" applyFont="1" applyBorder="1" applyAlignment="1" applyProtection="1">
      <alignment horizontal="center"/>
    </xf>
    <xf numFmtId="1" fontId="11" fillId="3" borderId="38" xfId="3" applyNumberFormat="1" applyFont="1" applyFill="1" applyBorder="1" applyAlignment="1" applyProtection="1">
      <alignment horizontal="center" vertical="center"/>
    </xf>
    <xf numFmtId="1" fontId="11" fillId="3" borderId="1" xfId="3" applyNumberFormat="1" applyFont="1" applyFill="1" applyBorder="1" applyAlignment="1" applyProtection="1">
      <alignment horizontal="center" vertical="center"/>
    </xf>
    <xf numFmtId="1" fontId="11" fillId="3" borderId="29" xfId="3" applyNumberFormat="1" applyFont="1" applyFill="1" applyBorder="1" applyAlignment="1" applyProtection="1">
      <alignment horizontal="center" vertical="center"/>
    </xf>
    <xf numFmtId="0" fontId="22" fillId="0" borderId="9" xfId="6" applyFont="1" applyBorder="1" applyAlignment="1" applyProtection="1">
      <alignment horizontal="left"/>
    </xf>
    <xf numFmtId="0" fontId="22" fillId="0" borderId="10" xfId="6" applyFont="1" applyBorder="1" applyAlignment="1" applyProtection="1">
      <alignment horizontal="left"/>
    </xf>
    <xf numFmtId="0" fontId="22" fillId="0" borderId="26" xfId="6" applyFont="1" applyBorder="1" applyAlignment="1" applyProtection="1">
      <alignment horizontal="left"/>
    </xf>
    <xf numFmtId="165" fontId="11" fillId="0" borderId="28" xfId="3" applyNumberFormat="1" applyFont="1" applyBorder="1" applyAlignment="1" applyProtection="1">
      <alignment horizontal="center" vertical="center"/>
    </xf>
    <xf numFmtId="165" fontId="11" fillId="0" borderId="13" xfId="3" applyNumberFormat="1" applyFont="1" applyBorder="1" applyAlignment="1" applyProtection="1">
      <alignment horizontal="center" vertical="center"/>
    </xf>
    <xf numFmtId="165" fontId="11" fillId="0" borderId="35" xfId="3" applyNumberFormat="1" applyFont="1" applyBorder="1" applyAlignment="1" applyProtection="1">
      <alignment horizontal="center" vertical="center"/>
    </xf>
    <xf numFmtId="165" fontId="11" fillId="0" borderId="7" xfId="3" applyNumberFormat="1" applyFont="1" applyBorder="1" applyAlignment="1" applyProtection="1">
      <alignment horizontal="center" vertical="center"/>
    </xf>
    <xf numFmtId="165" fontId="11" fillId="0" borderId="0" xfId="3" applyNumberFormat="1" applyFont="1" applyBorder="1" applyAlignment="1" applyProtection="1">
      <alignment horizontal="center" vertical="center"/>
    </xf>
    <xf numFmtId="165" fontId="11" fillId="0" borderId="6" xfId="3" applyNumberFormat="1" applyFont="1" applyBorder="1" applyAlignment="1" applyProtection="1">
      <alignment horizontal="center" vertical="center"/>
    </xf>
    <xf numFmtId="1" fontId="11" fillId="0" borderId="38" xfId="3" applyNumberFormat="1" applyFont="1" applyFill="1" applyBorder="1" applyAlignment="1" applyProtection="1">
      <alignment horizontal="center" vertical="center"/>
    </xf>
    <xf numFmtId="1" fontId="11" fillId="0" borderId="1" xfId="3" applyNumberFormat="1" applyFont="1" applyFill="1" applyBorder="1" applyAlignment="1" applyProtection="1">
      <alignment horizontal="center" vertical="center"/>
    </xf>
    <xf numFmtId="1" fontId="11" fillId="0" borderId="29" xfId="3" applyNumberFormat="1" applyFont="1" applyFill="1" applyBorder="1" applyAlignment="1" applyProtection="1">
      <alignment horizontal="center" vertical="center"/>
    </xf>
    <xf numFmtId="0" fontId="22" fillId="0" borderId="0" xfId="6" applyFont="1" applyBorder="1" applyAlignment="1" applyProtection="1">
      <alignment horizontal="center"/>
    </xf>
    <xf numFmtId="0" fontId="11" fillId="0" borderId="11" xfId="3" applyNumberFormat="1" applyFont="1" applyBorder="1" applyAlignment="1" applyProtection="1">
      <alignment horizontal="center" vertical="center"/>
    </xf>
    <xf numFmtId="0" fontId="11" fillId="0" borderId="8" xfId="3" applyNumberFormat="1" applyFont="1" applyBorder="1" applyAlignment="1" applyProtection="1">
      <alignment horizontal="center" vertical="center"/>
    </xf>
    <xf numFmtId="0" fontId="11" fillId="0" borderId="25" xfId="3" applyNumberFormat="1" applyFont="1" applyBorder="1" applyAlignment="1" applyProtection="1">
      <alignment horizontal="center" vertical="center"/>
    </xf>
    <xf numFmtId="0" fontId="11" fillId="0" borderId="9" xfId="3" applyNumberFormat="1" applyFont="1" applyBorder="1" applyAlignment="1" applyProtection="1">
      <alignment horizontal="center" vertical="center"/>
    </xf>
    <xf numFmtId="0" fontId="11" fillId="0" borderId="10" xfId="3" applyNumberFormat="1" applyFont="1" applyBorder="1" applyAlignment="1" applyProtection="1">
      <alignment horizontal="center" vertical="center"/>
    </xf>
    <xf numFmtId="0" fontId="11" fillId="0" borderId="26" xfId="3" applyNumberFormat="1" applyFont="1" applyBorder="1" applyAlignment="1" applyProtection="1">
      <alignment horizontal="center" vertical="center"/>
    </xf>
    <xf numFmtId="0" fontId="4" fillId="0" borderId="28" xfId="6" applyFont="1" applyBorder="1" applyAlignment="1" applyProtection="1">
      <alignment horizontal="left" wrapText="1"/>
    </xf>
    <xf numFmtId="0" fontId="4" fillId="0" borderId="13" xfId="6" applyFont="1" applyBorder="1" applyAlignment="1" applyProtection="1">
      <alignment horizontal="left" wrapText="1"/>
    </xf>
    <xf numFmtId="0" fontId="4" fillId="0" borderId="28" xfId="6" applyFont="1" applyBorder="1" applyAlignment="1" applyProtection="1">
      <alignment horizontal="center" vertical="top"/>
    </xf>
    <xf numFmtId="0" fontId="4" fillId="0" borderId="35" xfId="6" applyFont="1" applyBorder="1" applyAlignment="1" applyProtection="1">
      <alignment horizontal="center" vertical="top"/>
    </xf>
    <xf numFmtId="0" fontId="22" fillId="0" borderId="9" xfId="6" applyFont="1" applyBorder="1" applyAlignment="1" applyProtection="1">
      <alignment horizontal="left" wrapText="1"/>
    </xf>
    <xf numFmtId="0" fontId="22" fillId="0" borderId="10" xfId="6" applyFont="1" applyBorder="1" applyAlignment="1" applyProtection="1">
      <alignment horizontal="left" wrapText="1"/>
    </xf>
    <xf numFmtId="0" fontId="22" fillId="0" borderId="26" xfId="6" applyFont="1" applyBorder="1" applyAlignment="1" applyProtection="1">
      <alignment horizontal="left" wrapText="1"/>
    </xf>
    <xf numFmtId="2" fontId="11" fillId="0" borderId="38" xfId="3" applyNumberFormat="1" applyFont="1" applyBorder="1" applyAlignment="1" applyProtection="1">
      <alignment horizontal="center" vertical="center"/>
    </xf>
    <xf numFmtId="2" fontId="11" fillId="0" borderId="1" xfId="3" applyNumberFormat="1" applyFont="1" applyBorder="1" applyAlignment="1" applyProtection="1">
      <alignment horizontal="center" vertical="center"/>
    </xf>
    <xf numFmtId="2" fontId="11" fillId="0" borderId="29" xfId="3" applyNumberFormat="1" applyFont="1" applyBorder="1" applyAlignment="1" applyProtection="1">
      <alignment horizontal="center" vertical="center"/>
    </xf>
    <xf numFmtId="165" fontId="44" fillId="0" borderId="11" xfId="3" applyNumberFormat="1" applyFont="1" applyBorder="1" applyAlignment="1" applyProtection="1">
      <alignment horizontal="center" vertical="center"/>
    </xf>
    <xf numFmtId="165" fontId="44" fillId="0" borderId="8" xfId="3" applyNumberFormat="1" applyFont="1" applyBorder="1" applyAlignment="1" applyProtection="1">
      <alignment horizontal="center" vertical="center"/>
    </xf>
    <xf numFmtId="165" fontId="44" fillId="0" borderId="25" xfId="3" applyNumberFormat="1" applyFont="1" applyBorder="1" applyAlignment="1" applyProtection="1">
      <alignment horizontal="center" vertical="center"/>
    </xf>
    <xf numFmtId="165" fontId="44" fillId="0" borderId="9" xfId="3" applyNumberFormat="1" applyFont="1" applyBorder="1" applyAlignment="1" applyProtection="1">
      <alignment horizontal="center" vertical="center"/>
    </xf>
    <xf numFmtId="165" fontId="44" fillId="0" borderId="10" xfId="3" applyNumberFormat="1" applyFont="1" applyBorder="1" applyAlignment="1" applyProtection="1">
      <alignment horizontal="center" vertical="center"/>
    </xf>
    <xf numFmtId="165" fontId="44" fillId="0" borderId="26" xfId="3" applyNumberFormat="1" applyFont="1" applyBorder="1" applyAlignment="1" applyProtection="1">
      <alignment horizontal="center" vertical="center"/>
    </xf>
    <xf numFmtId="0" fontId="4" fillId="0" borderId="11" xfId="6" applyFont="1" applyBorder="1" applyAlignment="1" applyProtection="1">
      <alignment horizontal="left"/>
    </xf>
    <xf numFmtId="0" fontId="4" fillId="0" borderId="8" xfId="6" applyFont="1" applyBorder="1" applyAlignment="1" applyProtection="1">
      <alignment horizontal="left"/>
    </xf>
    <xf numFmtId="0" fontId="4" fillId="0" borderId="25" xfId="6" applyFont="1" applyBorder="1" applyAlignment="1" applyProtection="1">
      <alignment horizontal="left"/>
    </xf>
    <xf numFmtId="0" fontId="16" fillId="0" borderId="28" xfId="6" applyFont="1" applyFill="1" applyBorder="1" applyAlignment="1" applyProtection="1">
      <alignment horizontal="left" vertical="top" wrapText="1"/>
    </xf>
    <xf numFmtId="0" fontId="16" fillId="0" borderId="13" xfId="6" applyFont="1" applyFill="1" applyBorder="1" applyAlignment="1" applyProtection="1">
      <alignment horizontal="left" vertical="top" wrapText="1"/>
    </xf>
    <xf numFmtId="0" fontId="16" fillId="0" borderId="35" xfId="6" applyFont="1" applyFill="1" applyBorder="1" applyAlignment="1" applyProtection="1">
      <alignment horizontal="left" vertical="top" wrapText="1"/>
    </xf>
    <xf numFmtId="169" fontId="4" fillId="0" borderId="28" xfId="6" applyNumberFormat="1" applyFont="1" applyFill="1" applyBorder="1" applyAlignment="1" applyProtection="1">
      <alignment horizontal="center" vertical="center"/>
    </xf>
    <xf numFmtId="169" fontId="4" fillId="0" borderId="35" xfId="6" applyNumberFormat="1" applyFont="1" applyFill="1" applyBorder="1" applyAlignment="1" applyProtection="1">
      <alignment horizontal="center" vertical="center"/>
    </xf>
    <xf numFmtId="4" fontId="11" fillId="0" borderId="28" xfId="3" applyNumberFormat="1" applyFont="1" applyFill="1" applyBorder="1" applyAlignment="1" applyProtection="1">
      <alignment horizontal="center" vertical="center"/>
    </xf>
    <xf numFmtId="4" fontId="11" fillId="0" borderId="13" xfId="3" applyNumberFormat="1" applyFont="1" applyFill="1" applyBorder="1" applyAlignment="1" applyProtection="1">
      <alignment horizontal="center" vertical="center"/>
    </xf>
    <xf numFmtId="4" fontId="11" fillId="0" borderId="35" xfId="3" applyNumberFormat="1" applyFont="1" applyFill="1" applyBorder="1" applyAlignment="1" applyProtection="1">
      <alignment horizontal="center" vertical="center"/>
    </xf>
    <xf numFmtId="0" fontId="16" fillId="0" borderId="7" xfId="6" applyFont="1" applyFill="1" applyBorder="1" applyAlignment="1" applyProtection="1">
      <alignment horizontal="left" vertical="top" wrapText="1"/>
    </xf>
    <xf numFmtId="0" fontId="16" fillId="0" borderId="0" xfId="6" applyFont="1" applyFill="1" applyBorder="1" applyAlignment="1" applyProtection="1">
      <alignment horizontal="left" vertical="top" wrapText="1"/>
    </xf>
    <xf numFmtId="0" fontId="16" fillId="0" borderId="6" xfId="6" applyFont="1" applyFill="1" applyBorder="1" applyAlignment="1" applyProtection="1">
      <alignment horizontal="left" vertical="top" wrapText="1"/>
    </xf>
    <xf numFmtId="169" fontId="4" fillId="0" borderId="7" xfId="6" applyNumberFormat="1" applyFont="1" applyFill="1" applyBorder="1" applyAlignment="1" applyProtection="1">
      <alignment horizontal="center" vertical="center"/>
    </xf>
    <xf numFmtId="169" fontId="4" fillId="0" borderId="6" xfId="6" applyNumberFormat="1" applyFont="1" applyFill="1" applyBorder="1" applyAlignment="1" applyProtection="1">
      <alignment horizontal="center" vertical="center"/>
    </xf>
    <xf numFmtId="4" fontId="11" fillId="0" borderId="7" xfId="3" applyNumberFormat="1" applyFont="1" applyFill="1" applyBorder="1" applyAlignment="1" applyProtection="1">
      <alignment horizontal="center" vertical="center"/>
    </xf>
    <xf numFmtId="4" fontId="11" fillId="0" borderId="0" xfId="3" applyNumberFormat="1" applyFont="1" applyFill="1" applyBorder="1" applyAlignment="1" applyProtection="1">
      <alignment horizontal="center" vertical="center"/>
    </xf>
    <xf numFmtId="4" fontId="11" fillId="0" borderId="6" xfId="3" applyNumberFormat="1" applyFont="1" applyFill="1" applyBorder="1" applyAlignment="1" applyProtection="1">
      <alignment horizontal="center" vertical="center"/>
    </xf>
    <xf numFmtId="0" fontId="16" fillId="0" borderId="3" xfId="6" applyFont="1" applyFill="1" applyBorder="1" applyAlignment="1" applyProtection="1">
      <alignment horizontal="left" vertical="top" wrapText="1"/>
    </xf>
    <xf numFmtId="0" fontId="16" fillId="0" borderId="4" xfId="6" applyFont="1" applyFill="1" applyBorder="1" applyAlignment="1" applyProtection="1">
      <alignment horizontal="left" vertical="top" wrapText="1"/>
    </xf>
    <xf numFmtId="0" fontId="16" fillId="0" borderId="5" xfId="6" applyFont="1" applyFill="1" applyBorder="1" applyAlignment="1" applyProtection="1">
      <alignment horizontal="left" vertical="top" wrapText="1"/>
    </xf>
    <xf numFmtId="169" fontId="4" fillId="0" borderId="11" xfId="6" applyNumberFormat="1" applyFont="1" applyFill="1" applyBorder="1" applyAlignment="1" applyProtection="1">
      <alignment horizontal="center" vertical="center"/>
    </xf>
    <xf numFmtId="169" fontId="4" fillId="0" borderId="25" xfId="6" applyNumberFormat="1" applyFont="1" applyFill="1" applyBorder="1" applyAlignment="1" applyProtection="1">
      <alignment horizontal="center" vertical="center"/>
    </xf>
    <xf numFmtId="4" fontId="11" fillId="0" borderId="11" xfId="3" applyNumberFormat="1" applyFont="1" applyFill="1" applyBorder="1" applyAlignment="1" applyProtection="1">
      <alignment horizontal="center" vertical="center"/>
    </xf>
    <xf numFmtId="4" fontId="11" fillId="0" borderId="8" xfId="3" applyNumberFormat="1" applyFont="1" applyFill="1" applyBorder="1" applyAlignment="1" applyProtection="1">
      <alignment horizontal="center" vertical="center"/>
    </xf>
    <xf numFmtId="4" fontId="11" fillId="0" borderId="25" xfId="3" applyNumberFormat="1" applyFont="1" applyFill="1" applyBorder="1" applyAlignment="1" applyProtection="1">
      <alignment horizontal="center" vertical="center"/>
    </xf>
    <xf numFmtId="169" fontId="4" fillId="0" borderId="9" xfId="6" applyNumberFormat="1" applyFont="1" applyFill="1" applyBorder="1" applyAlignment="1" applyProtection="1">
      <alignment horizontal="center" vertical="center"/>
    </xf>
    <xf numFmtId="169" fontId="4" fillId="0" borderId="26" xfId="6" applyNumberFormat="1" applyFont="1" applyFill="1" applyBorder="1" applyAlignment="1" applyProtection="1">
      <alignment horizontal="center" vertical="center"/>
    </xf>
    <xf numFmtId="4" fontId="11" fillId="0" borderId="9" xfId="3" applyNumberFormat="1" applyFont="1" applyFill="1" applyBorder="1" applyAlignment="1" applyProtection="1">
      <alignment horizontal="center" vertical="center"/>
    </xf>
    <xf numFmtId="4" fontId="11" fillId="0" borderId="10" xfId="3" applyNumberFormat="1" applyFont="1" applyFill="1" applyBorder="1" applyAlignment="1" applyProtection="1">
      <alignment horizontal="center" vertical="center"/>
    </xf>
    <xf numFmtId="4" fontId="11" fillId="0" borderId="26" xfId="3" applyNumberFormat="1" applyFont="1" applyFill="1" applyBorder="1" applyAlignment="1" applyProtection="1">
      <alignment horizontal="center" vertical="center"/>
    </xf>
    <xf numFmtId="0" fontId="4" fillId="0" borderId="11" xfId="6" applyNumberFormat="1" applyFont="1" applyFill="1" applyBorder="1" applyAlignment="1" applyProtection="1">
      <alignment horizontal="center" vertical="center"/>
    </xf>
    <xf numFmtId="0" fontId="4" fillId="0" borderId="25" xfId="6" applyNumberFormat="1" applyFont="1" applyFill="1" applyBorder="1" applyAlignment="1" applyProtection="1">
      <alignment horizontal="center" vertical="center"/>
    </xf>
    <xf numFmtId="0" fontId="4" fillId="0" borderId="9" xfId="6" applyNumberFormat="1" applyFont="1" applyFill="1" applyBorder="1" applyAlignment="1" applyProtection="1">
      <alignment horizontal="center" vertical="center"/>
    </xf>
    <xf numFmtId="0" fontId="4" fillId="0" borderId="26" xfId="6" applyNumberFormat="1" applyFont="1" applyFill="1" applyBorder="1" applyAlignment="1" applyProtection="1">
      <alignment horizontal="center" vertical="center"/>
    </xf>
    <xf numFmtId="0" fontId="4" fillId="0" borderId="7" xfId="6" applyNumberFormat="1" applyFont="1" applyFill="1" applyBorder="1" applyAlignment="1" applyProtection="1">
      <alignment horizontal="center" vertical="center"/>
    </xf>
    <xf numFmtId="0" fontId="4" fillId="0" borderId="6" xfId="6" applyNumberFormat="1" applyFont="1" applyFill="1" applyBorder="1" applyAlignment="1" applyProtection="1">
      <alignment horizontal="center" vertical="center"/>
    </xf>
    <xf numFmtId="169" fontId="4" fillId="0" borderId="3" xfId="6" applyNumberFormat="1" applyFont="1" applyFill="1" applyBorder="1" applyAlignment="1" applyProtection="1">
      <alignment horizontal="center" vertical="center"/>
    </xf>
    <xf numFmtId="169" fontId="4" fillId="0" borderId="5" xfId="6" applyNumberFormat="1" applyFont="1" applyFill="1" applyBorder="1" applyAlignment="1" applyProtection="1">
      <alignment horizontal="center" vertical="center"/>
    </xf>
    <xf numFmtId="4" fontId="11" fillId="0" borderId="3" xfId="3" applyNumberFormat="1" applyFont="1" applyFill="1" applyBorder="1" applyAlignment="1" applyProtection="1">
      <alignment horizontal="center" vertical="center"/>
    </xf>
    <xf numFmtId="4" fontId="11" fillId="0" borderId="4" xfId="3" applyNumberFormat="1" applyFont="1" applyFill="1" applyBorder="1" applyAlignment="1" applyProtection="1">
      <alignment horizontal="center" vertical="center"/>
    </xf>
    <xf numFmtId="4" fontId="11" fillId="0" borderId="5" xfId="3" applyNumberFormat="1" applyFont="1" applyFill="1" applyBorder="1" applyAlignment="1" applyProtection="1">
      <alignment horizontal="center" vertical="center"/>
    </xf>
    <xf numFmtId="0" fontId="16" fillId="0" borderId="41" xfId="6" applyFont="1" applyFill="1" applyBorder="1" applyAlignment="1" applyProtection="1">
      <alignment horizontal="left" vertical="top" wrapText="1"/>
    </xf>
    <xf numFmtId="0" fontId="16" fillId="0" borderId="42" xfId="6" applyFont="1" applyFill="1" applyBorder="1" applyAlignment="1" applyProtection="1">
      <alignment horizontal="left" vertical="top" wrapText="1"/>
    </xf>
    <xf numFmtId="0" fontId="16" fillId="0" borderId="43" xfId="6" applyFont="1" applyFill="1" applyBorder="1" applyAlignment="1" applyProtection="1">
      <alignment horizontal="left" vertical="top" wrapText="1"/>
    </xf>
    <xf numFmtId="169" fontId="4" fillId="0" borderId="41" xfId="6" applyNumberFormat="1" applyFont="1" applyFill="1" applyBorder="1" applyAlignment="1" applyProtection="1">
      <alignment horizontal="center" vertical="center"/>
    </xf>
    <xf numFmtId="169" fontId="4" fillId="0" borderId="43" xfId="6" applyNumberFormat="1" applyFont="1" applyFill="1" applyBorder="1" applyAlignment="1" applyProtection="1">
      <alignment horizontal="center" vertical="center"/>
    </xf>
    <xf numFmtId="4" fontId="11" fillId="0" borderId="41" xfId="3" applyNumberFormat="1" applyFont="1" applyFill="1" applyBorder="1" applyAlignment="1" applyProtection="1">
      <alignment horizontal="center" vertical="center"/>
    </xf>
    <xf numFmtId="4" fontId="11" fillId="0" borderId="42" xfId="3" applyNumberFormat="1" applyFont="1" applyFill="1" applyBorder="1" applyAlignment="1" applyProtection="1">
      <alignment horizontal="center" vertical="center"/>
    </xf>
    <xf numFmtId="4" fontId="11" fillId="0" borderId="43" xfId="3" applyNumberFormat="1" applyFont="1" applyFill="1" applyBorder="1" applyAlignment="1" applyProtection="1">
      <alignment horizontal="center" vertical="center"/>
    </xf>
    <xf numFmtId="0" fontId="16" fillId="0" borderId="9" xfId="6" applyFont="1" applyFill="1" applyBorder="1" applyAlignment="1" applyProtection="1">
      <alignment horizontal="left" vertical="top" wrapText="1"/>
    </xf>
    <xf numFmtId="0" fontId="16" fillId="0" borderId="10" xfId="6" applyFont="1" applyFill="1" applyBorder="1" applyAlignment="1" applyProtection="1">
      <alignment horizontal="left" vertical="top" wrapText="1"/>
    </xf>
    <xf numFmtId="0" fontId="16" fillId="0" borderId="26" xfId="6" applyFont="1" applyFill="1" applyBorder="1" applyAlignment="1" applyProtection="1">
      <alignment horizontal="left" vertical="top" wrapText="1"/>
    </xf>
    <xf numFmtId="0" fontId="12" fillId="2" borderId="13" xfId="3" applyNumberFormat="1" applyFont="1" applyFill="1" applyBorder="1" applyAlignment="1" applyProtection="1">
      <alignment horizontal="center" vertical="center"/>
    </xf>
    <xf numFmtId="169" fontId="4" fillId="0" borderId="38" xfId="6" applyNumberFormat="1" applyFont="1" applyFill="1" applyBorder="1" applyAlignment="1" applyProtection="1">
      <alignment horizontal="center" vertical="center"/>
    </xf>
    <xf numFmtId="169" fontId="4" fillId="0" borderId="29" xfId="6" applyNumberFormat="1" applyFont="1" applyFill="1" applyBorder="1" applyAlignment="1" applyProtection="1">
      <alignment horizontal="center" vertical="center"/>
    </xf>
    <xf numFmtId="4" fontId="11" fillId="0" borderId="38" xfId="3" applyNumberFormat="1" applyFont="1" applyFill="1" applyBorder="1" applyAlignment="1" applyProtection="1">
      <alignment horizontal="center" vertical="center"/>
    </xf>
    <xf numFmtId="4" fontId="11" fillId="0" borderId="1" xfId="3" applyNumberFormat="1" applyFont="1" applyFill="1" applyBorder="1" applyAlignment="1" applyProtection="1">
      <alignment horizontal="center" vertical="center"/>
    </xf>
    <xf numFmtId="4" fontId="11" fillId="0" borderId="29" xfId="3" applyNumberFormat="1" applyFont="1" applyFill="1" applyBorder="1" applyAlignment="1" applyProtection="1">
      <alignment horizontal="center" vertical="center"/>
    </xf>
    <xf numFmtId="0" fontId="4" fillId="0" borderId="38" xfId="6" applyNumberFormat="1" applyFont="1" applyFill="1" applyBorder="1" applyAlignment="1" applyProtection="1">
      <alignment horizontal="center" vertical="center"/>
    </xf>
    <xf numFmtId="0" fontId="4" fillId="0" borderId="29" xfId="6" applyNumberFormat="1" applyFont="1" applyFill="1" applyBorder="1" applyAlignment="1" applyProtection="1">
      <alignment horizontal="center" vertical="center"/>
    </xf>
    <xf numFmtId="0" fontId="16" fillId="0" borderId="38" xfId="6" applyFont="1" applyFill="1" applyBorder="1" applyAlignment="1" applyProtection="1">
      <alignment horizontal="left" vertical="top" wrapText="1"/>
    </xf>
    <xf numFmtId="0" fontId="16" fillId="0" borderId="1" xfId="6" applyFont="1" applyFill="1" applyBorder="1" applyAlignment="1" applyProtection="1">
      <alignment horizontal="left" vertical="top" wrapText="1"/>
    </xf>
    <xf numFmtId="0" fontId="16" fillId="0" borderId="29" xfId="6" applyFont="1" applyFill="1" applyBorder="1" applyAlignment="1" applyProtection="1">
      <alignment horizontal="left" vertical="top" wrapText="1"/>
    </xf>
    <xf numFmtId="0" fontId="11" fillId="0" borderId="0" xfId="3" applyNumberFormat="1" applyFont="1" applyAlignment="1" applyProtection="1">
      <alignment horizontal="left" vertical="center"/>
    </xf>
  </cellXfs>
  <cellStyles count="10">
    <cellStyle name="čárky [0]_List1" xfId="1"/>
    <cellStyle name="Normal_035-00, 036-00, 037-00" xfId="2"/>
    <cellStyle name="Normálne" xfId="0" builtinId="0"/>
    <cellStyle name="normálne 2" xfId="3"/>
    <cellStyle name="Normálne 3" xfId="8"/>
    <cellStyle name="normální 2" xfId="4"/>
    <cellStyle name="normální_List1" xfId="5"/>
    <cellStyle name="normální_List2" xfId="6"/>
    <cellStyle name="normální_List2 2" xfId="9"/>
    <cellStyle name="tender"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6600"/>
      <rgbColor rgb="00F3AF50"/>
      <rgbColor rgb="00FFFFC0"/>
      <rgbColor rgb="00A0E0E0"/>
      <rgbColor rgb="00600080"/>
      <rgbColor rgb="00FF8080"/>
      <rgbColor rgb="000080C0"/>
      <rgbColor rgb="00C0C0FF"/>
      <rgbColor rgb="00003366"/>
      <rgbColor rgb="00C3D3D9"/>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CE5E8"/>
      <color rgb="FFC3D3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30</xdr:col>
      <xdr:colOff>114300</xdr:colOff>
      <xdr:row>0</xdr:row>
      <xdr:rowOff>28575</xdr:rowOff>
    </xdr:from>
    <xdr:ext cx="786849" cy="563485"/>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6849" cy="5634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30</xdr:col>
      <xdr:colOff>114300</xdr:colOff>
      <xdr:row>0</xdr:row>
      <xdr:rowOff>28575</xdr:rowOff>
    </xdr:from>
    <xdr:ext cx="786849" cy="563485"/>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6849" cy="56348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4" name="Obrázo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114300</xdr:colOff>
      <xdr:row>0</xdr:row>
      <xdr:rowOff>28575</xdr:rowOff>
    </xdr:from>
    <xdr:to>
      <xdr:col>34</xdr:col>
      <xdr:colOff>172279</xdr:colOff>
      <xdr:row>3</xdr:row>
      <xdr:rowOff>144799</xdr:rowOff>
    </xdr:to>
    <xdr:pic>
      <xdr:nvPicPr>
        <xdr:cNvPr id="2" name="Obrázo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24" t="3225" r="5554" b="7259"/>
        <a:stretch/>
      </xdr:blipFill>
      <xdr:spPr>
        <a:xfrm>
          <a:off x="5543550" y="28575"/>
          <a:ext cx="781879" cy="57342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5"/>
  </sheetPr>
  <dimension ref="A1:AX137"/>
  <sheetViews>
    <sheetView showGridLines="0" showZeros="0" view="pageBreakPreview" topLeftCell="A130" zoomScale="120" zoomScaleNormal="130" zoomScaleSheetLayoutView="120" workbookViewId="0">
      <selection activeCell="X136" activeCellId="23" sqref="AD18:AI18 AD25:AI25 AD32:AI32 AD39:AI39 AD40:AI40 X51:AC51 X53:AC53 X52:AC52 AD57:AI57 AD60:AI60 AD64:AI64 AD67:AI67 AD72:AI72 AD87:AI87 AD106:AI106 AD118:AI118 X122:AC122 X123:AC123 X124:AC124 X125:AC125 X126:AC126 X127:AC127 X135:AC135 X136:AC136"/>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37" width="10.5703125" style="2" customWidth="1"/>
    <col min="38" max="16384" width="2.7109375" style="2"/>
  </cols>
  <sheetData>
    <row r="1" spans="1:36" ht="12" customHeight="1">
      <c r="A1" s="229" t="s">
        <v>20</v>
      </c>
      <c r="B1" s="229"/>
      <c r="C1" s="229"/>
      <c r="D1" s="229"/>
      <c r="E1" s="229"/>
      <c r="F1" s="229"/>
      <c r="G1" s="229"/>
      <c r="H1" s="229"/>
      <c r="I1" s="229"/>
      <c r="J1" s="229"/>
      <c r="K1" s="229"/>
    </row>
    <row r="2" spans="1:36" ht="12" customHeight="1">
      <c r="A2" s="229" t="s">
        <v>14</v>
      </c>
      <c r="B2" s="229"/>
      <c r="C2" s="229"/>
      <c r="D2" s="229"/>
      <c r="E2" s="229"/>
      <c r="F2" s="229"/>
      <c r="G2" s="229"/>
      <c r="H2" s="229"/>
      <c r="I2" s="229"/>
      <c r="J2" s="229"/>
      <c r="K2" s="229"/>
    </row>
    <row r="3" spans="1:36" ht="12" customHeight="1">
      <c r="A3" s="43" t="s">
        <v>15</v>
      </c>
      <c r="B3" s="43"/>
      <c r="C3" s="43"/>
      <c r="D3" s="43"/>
      <c r="E3" s="43"/>
      <c r="F3" s="43"/>
      <c r="G3" s="43"/>
      <c r="H3" s="43"/>
      <c r="I3" s="43"/>
      <c r="J3" s="43"/>
      <c r="K3" s="43"/>
    </row>
    <row r="4" spans="1:36" ht="12" customHeight="1">
      <c r="A4" s="43" t="s">
        <v>508</v>
      </c>
      <c r="B4" s="43"/>
      <c r="C4" s="43"/>
      <c r="D4" s="43"/>
      <c r="E4" s="43"/>
      <c r="F4" s="43"/>
      <c r="G4" s="43"/>
      <c r="H4" s="43"/>
      <c r="I4" s="43"/>
      <c r="J4" s="43"/>
      <c r="K4" s="43"/>
    </row>
    <row r="5" spans="1:36" ht="12" customHeight="1">
      <c r="A5" s="230" t="s">
        <v>510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
        <v>510</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9"/>
    </row>
    <row r="15" spans="1:36" ht="12" customHeight="1">
      <c r="A15" s="210" t="s">
        <v>509</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2"/>
    </row>
    <row r="16" spans="1:36" s="1" customFormat="1" ht="12" customHeight="1">
      <c r="A16" s="213"/>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5"/>
    </row>
    <row r="17" spans="1:37" s="1" customFormat="1" ht="12" customHeight="1">
      <c r="A17" s="61" t="s">
        <v>163</v>
      </c>
      <c r="B17" s="62" t="s">
        <v>164</v>
      </c>
      <c r="C17" s="63"/>
      <c r="D17" s="63"/>
      <c r="E17" s="63"/>
      <c r="F17" s="63"/>
      <c r="G17" s="63"/>
      <c r="H17" s="63"/>
      <c r="I17" s="63"/>
      <c r="J17" s="63"/>
      <c r="K17" s="63"/>
      <c r="L17" s="63"/>
      <c r="M17" s="63"/>
      <c r="N17" s="63"/>
      <c r="O17" s="63"/>
      <c r="P17" s="63"/>
      <c r="Q17" s="63"/>
      <c r="R17" s="63"/>
      <c r="S17" s="63"/>
      <c r="T17" s="63"/>
      <c r="U17" s="63"/>
      <c r="V17" s="64"/>
      <c r="W17" s="64"/>
      <c r="X17" s="65"/>
      <c r="Y17" s="65"/>
      <c r="Z17" s="65"/>
      <c r="AA17" s="65"/>
      <c r="AB17" s="65"/>
      <c r="AC17" s="65"/>
      <c r="AD17" s="216">
        <f>SUM(AD18:AI44)</f>
        <v>0</v>
      </c>
      <c r="AE17" s="217"/>
      <c r="AF17" s="217"/>
      <c r="AG17" s="217"/>
      <c r="AH17" s="217"/>
      <c r="AI17" s="218"/>
      <c r="AK17" s="56"/>
    </row>
    <row r="18" spans="1:37" ht="12" customHeight="1">
      <c r="A18" s="66"/>
      <c r="B18" s="67" t="s">
        <v>165</v>
      </c>
      <c r="C18" s="68"/>
      <c r="D18" s="68"/>
      <c r="E18" s="68"/>
      <c r="F18" s="68"/>
      <c r="G18" s="69" t="s">
        <v>265</v>
      </c>
      <c r="H18" s="68"/>
      <c r="I18" s="68"/>
      <c r="J18" s="68"/>
      <c r="K18" s="68"/>
      <c r="L18" s="68"/>
      <c r="M18" s="68"/>
      <c r="N18" s="68"/>
      <c r="O18" s="68"/>
      <c r="P18" s="68"/>
      <c r="Q18" s="68"/>
      <c r="R18" s="68"/>
      <c r="S18" s="68"/>
      <c r="T18" s="68"/>
      <c r="U18" s="68"/>
      <c r="V18" s="70"/>
      <c r="W18" s="70"/>
      <c r="X18" s="71"/>
      <c r="Y18" s="71"/>
      <c r="Z18" s="71"/>
      <c r="AA18" s="71"/>
      <c r="AB18" s="71"/>
      <c r="AC18" s="71"/>
      <c r="AD18" s="224"/>
      <c r="AE18" s="225"/>
      <c r="AF18" s="225"/>
      <c r="AG18" s="225"/>
      <c r="AH18" s="225"/>
      <c r="AI18" s="226"/>
      <c r="AK18" s="54"/>
    </row>
    <row r="19" spans="1:37" ht="12" customHeight="1">
      <c r="A19" s="72"/>
      <c r="B19" s="73"/>
      <c r="C19" s="74"/>
      <c r="D19" s="74"/>
      <c r="E19" s="74"/>
      <c r="F19" s="74"/>
      <c r="G19" s="74" t="s">
        <v>261</v>
      </c>
      <c r="H19" s="74"/>
      <c r="I19" s="74"/>
      <c r="J19" s="74"/>
      <c r="K19" s="74"/>
      <c r="L19" s="74"/>
      <c r="M19" s="74"/>
      <c r="N19" s="74"/>
      <c r="O19" s="74"/>
      <c r="P19" s="74"/>
      <c r="Q19" s="74"/>
      <c r="R19" s="74"/>
      <c r="S19" s="74"/>
      <c r="T19" s="74"/>
      <c r="U19" s="74"/>
      <c r="V19" s="75"/>
      <c r="W19" s="75"/>
      <c r="X19" s="76"/>
      <c r="Y19" s="76"/>
      <c r="Z19" s="76"/>
      <c r="AA19" s="76"/>
      <c r="AB19" s="37"/>
      <c r="AC19" s="37"/>
      <c r="AD19" s="222"/>
      <c r="AE19" s="222"/>
      <c r="AF19" s="222"/>
      <c r="AG19" s="222"/>
      <c r="AH19" s="222"/>
      <c r="AI19" s="223"/>
      <c r="AK19" s="54"/>
    </row>
    <row r="20" spans="1:37" ht="12" customHeight="1">
      <c r="A20" s="72"/>
      <c r="B20" s="77"/>
      <c r="C20" s="78"/>
      <c r="D20" s="78"/>
      <c r="E20" s="78"/>
      <c r="F20" s="78"/>
      <c r="G20" s="74" t="s">
        <v>259</v>
      </c>
      <c r="H20" s="78"/>
      <c r="I20" s="78"/>
      <c r="J20" s="78"/>
      <c r="K20" s="78"/>
      <c r="L20" s="78"/>
      <c r="M20" s="78"/>
      <c r="N20" s="78"/>
      <c r="O20" s="78"/>
      <c r="P20" s="78"/>
      <c r="Q20" s="78"/>
      <c r="R20" s="78"/>
      <c r="S20" s="78"/>
      <c r="T20" s="78"/>
      <c r="U20" s="78"/>
      <c r="V20" s="79"/>
      <c r="W20" s="79"/>
      <c r="X20" s="76"/>
      <c r="Y20" s="76"/>
      <c r="Z20" s="76"/>
      <c r="AA20" s="76"/>
      <c r="AB20" s="37"/>
      <c r="AC20" s="37"/>
      <c r="AD20" s="222"/>
      <c r="AE20" s="222"/>
      <c r="AF20" s="222"/>
      <c r="AG20" s="222"/>
      <c r="AH20" s="222"/>
      <c r="AI20" s="223"/>
      <c r="AK20" s="54"/>
    </row>
    <row r="21" spans="1:37" ht="12" customHeight="1">
      <c r="A21" s="72"/>
      <c r="B21" s="74"/>
      <c r="C21" s="74"/>
      <c r="D21" s="74"/>
      <c r="E21" s="74"/>
      <c r="F21" s="74"/>
      <c r="G21" s="74" t="s">
        <v>260</v>
      </c>
      <c r="H21" s="74"/>
      <c r="I21" s="74"/>
      <c r="J21" s="74"/>
      <c r="K21" s="74"/>
      <c r="L21" s="74"/>
      <c r="M21" s="74"/>
      <c r="N21" s="74"/>
      <c r="O21" s="74"/>
      <c r="P21" s="74"/>
      <c r="Q21" s="74"/>
      <c r="R21" s="74"/>
      <c r="S21" s="74"/>
      <c r="T21" s="74"/>
      <c r="U21" s="74"/>
      <c r="V21" s="75"/>
      <c r="W21" s="75"/>
      <c r="X21" s="76"/>
      <c r="Y21" s="76"/>
      <c r="Z21" s="76"/>
      <c r="AA21" s="76"/>
      <c r="AB21" s="37"/>
      <c r="AC21" s="37"/>
      <c r="AD21" s="222"/>
      <c r="AE21" s="222"/>
      <c r="AF21" s="222"/>
      <c r="AG21" s="222"/>
      <c r="AH21" s="222"/>
      <c r="AI21" s="223"/>
      <c r="AK21" s="54"/>
    </row>
    <row r="22" spans="1:37" ht="12" customHeight="1">
      <c r="A22" s="72"/>
      <c r="B22" s="77"/>
      <c r="C22" s="78"/>
      <c r="D22" s="78"/>
      <c r="E22" s="78"/>
      <c r="F22" s="78"/>
      <c r="G22" s="78" t="s">
        <v>262</v>
      </c>
      <c r="H22" s="78"/>
      <c r="I22" s="78"/>
      <c r="J22" s="78"/>
      <c r="K22" s="78"/>
      <c r="L22" s="78"/>
      <c r="M22" s="78"/>
      <c r="N22" s="78"/>
      <c r="O22" s="78"/>
      <c r="P22" s="78"/>
      <c r="Q22" s="78"/>
      <c r="R22" s="78"/>
      <c r="S22" s="78"/>
      <c r="T22" s="78"/>
      <c r="U22" s="78"/>
      <c r="V22" s="79"/>
      <c r="W22" s="79"/>
      <c r="X22" s="76"/>
      <c r="Y22" s="76"/>
      <c r="Z22" s="76"/>
      <c r="AA22" s="76"/>
      <c r="AB22" s="37"/>
      <c r="AC22" s="37"/>
      <c r="AD22" s="222"/>
      <c r="AE22" s="222"/>
      <c r="AF22" s="222"/>
      <c r="AG22" s="222"/>
      <c r="AH22" s="222"/>
      <c r="AI22" s="223"/>
      <c r="AK22" s="54"/>
    </row>
    <row r="23" spans="1:37" ht="12" customHeight="1">
      <c r="A23" s="72"/>
      <c r="B23" s="74"/>
      <c r="C23" s="74"/>
      <c r="D23" s="74"/>
      <c r="E23" s="74"/>
      <c r="F23" s="74"/>
      <c r="G23" s="78" t="s">
        <v>263</v>
      </c>
      <c r="H23" s="74"/>
      <c r="I23" s="74"/>
      <c r="J23" s="74"/>
      <c r="K23" s="74"/>
      <c r="L23" s="74"/>
      <c r="M23" s="74"/>
      <c r="N23" s="74"/>
      <c r="O23" s="74"/>
      <c r="P23" s="74"/>
      <c r="Q23" s="74"/>
      <c r="R23" s="74"/>
      <c r="S23" s="74"/>
      <c r="T23" s="74"/>
      <c r="U23" s="74"/>
      <c r="V23" s="75"/>
      <c r="W23" s="75"/>
      <c r="X23" s="76"/>
      <c r="Y23" s="76"/>
      <c r="Z23" s="76"/>
      <c r="AA23" s="76"/>
      <c r="AB23" s="37"/>
      <c r="AC23" s="37"/>
      <c r="AD23" s="222"/>
      <c r="AE23" s="222"/>
      <c r="AF23" s="222"/>
      <c r="AG23" s="222"/>
      <c r="AH23" s="222"/>
      <c r="AI23" s="223"/>
      <c r="AK23" s="54"/>
    </row>
    <row r="24" spans="1:37" ht="12" customHeight="1">
      <c r="A24" s="80"/>
      <c r="B24" s="81"/>
      <c r="C24" s="74"/>
      <c r="D24" s="74"/>
      <c r="E24" s="74"/>
      <c r="F24" s="74"/>
      <c r="G24" s="78" t="s">
        <v>264</v>
      </c>
      <c r="H24" s="74"/>
      <c r="I24" s="74"/>
      <c r="J24" s="74"/>
      <c r="K24" s="74"/>
      <c r="L24" s="74"/>
      <c r="M24" s="74"/>
      <c r="N24" s="74"/>
      <c r="O24" s="74"/>
      <c r="P24" s="74"/>
      <c r="Q24" s="74"/>
      <c r="R24" s="74"/>
      <c r="S24" s="74"/>
      <c r="T24" s="74"/>
      <c r="U24" s="74"/>
      <c r="V24" s="75"/>
      <c r="W24" s="75"/>
      <c r="X24" s="76"/>
      <c r="Y24" s="76"/>
      <c r="Z24" s="76"/>
      <c r="AA24" s="76"/>
      <c r="AB24" s="37"/>
      <c r="AC24" s="37"/>
      <c r="AD24" s="222"/>
      <c r="AE24" s="222"/>
      <c r="AF24" s="222"/>
      <c r="AG24" s="222"/>
      <c r="AH24" s="222"/>
      <c r="AI24" s="223"/>
      <c r="AK24" s="54"/>
    </row>
    <row r="25" spans="1:37" ht="12" customHeight="1">
      <c r="A25" s="72"/>
      <c r="B25" s="67"/>
      <c r="C25" s="78"/>
      <c r="D25" s="78"/>
      <c r="E25" s="78"/>
      <c r="F25" s="78"/>
      <c r="G25" s="82" t="s">
        <v>266</v>
      </c>
      <c r="H25" s="78"/>
      <c r="I25" s="78"/>
      <c r="J25" s="78"/>
      <c r="K25" s="78"/>
      <c r="L25" s="78"/>
      <c r="M25" s="78"/>
      <c r="N25" s="78"/>
      <c r="O25" s="78"/>
      <c r="P25" s="78"/>
      <c r="Q25" s="78"/>
      <c r="R25" s="78"/>
      <c r="S25" s="78"/>
      <c r="T25" s="78"/>
      <c r="U25" s="78"/>
      <c r="V25" s="79"/>
      <c r="W25" s="79"/>
      <c r="X25" s="76"/>
      <c r="Y25" s="76"/>
      <c r="Z25" s="76"/>
      <c r="AA25" s="76"/>
      <c r="AB25" s="37"/>
      <c r="AC25" s="37"/>
      <c r="AD25" s="219"/>
      <c r="AE25" s="220"/>
      <c r="AF25" s="220"/>
      <c r="AG25" s="220"/>
      <c r="AH25" s="220"/>
      <c r="AI25" s="221"/>
      <c r="AK25" s="54"/>
    </row>
    <row r="26" spans="1:37" ht="12" customHeight="1">
      <c r="A26" s="72"/>
      <c r="B26" s="74"/>
      <c r="C26" s="74"/>
      <c r="D26" s="74"/>
      <c r="E26" s="74"/>
      <c r="F26" s="74"/>
      <c r="G26" s="74" t="s">
        <v>269</v>
      </c>
      <c r="H26" s="74"/>
      <c r="I26" s="74"/>
      <c r="J26" s="74"/>
      <c r="K26" s="74"/>
      <c r="L26" s="74"/>
      <c r="M26" s="74"/>
      <c r="N26" s="74"/>
      <c r="O26" s="74"/>
      <c r="P26" s="74"/>
      <c r="Q26" s="74"/>
      <c r="R26" s="74"/>
      <c r="S26" s="74"/>
      <c r="T26" s="74"/>
      <c r="U26" s="74"/>
      <c r="V26" s="75"/>
      <c r="W26" s="75"/>
      <c r="X26" s="76"/>
      <c r="Y26" s="76"/>
      <c r="Z26" s="76"/>
      <c r="AA26" s="76"/>
      <c r="AB26" s="37"/>
      <c r="AC26" s="37"/>
      <c r="AD26" s="222"/>
      <c r="AE26" s="222"/>
      <c r="AF26" s="222"/>
      <c r="AG26" s="222"/>
      <c r="AH26" s="222"/>
      <c r="AI26" s="223"/>
      <c r="AK26" s="54"/>
    </row>
    <row r="27" spans="1:37" ht="12" customHeight="1">
      <c r="A27" s="80"/>
      <c r="B27" s="81"/>
      <c r="C27" s="74"/>
      <c r="D27" s="74"/>
      <c r="E27" s="74"/>
      <c r="F27" s="74"/>
      <c r="G27" s="74" t="s">
        <v>267</v>
      </c>
      <c r="H27" s="74"/>
      <c r="I27" s="74"/>
      <c r="J27" s="74"/>
      <c r="K27" s="74"/>
      <c r="L27" s="74"/>
      <c r="M27" s="74"/>
      <c r="N27" s="74"/>
      <c r="O27" s="74"/>
      <c r="P27" s="74"/>
      <c r="Q27" s="74"/>
      <c r="R27" s="74"/>
      <c r="S27" s="74"/>
      <c r="T27" s="74"/>
      <c r="U27" s="74"/>
      <c r="V27" s="75"/>
      <c r="W27" s="75"/>
      <c r="X27" s="76"/>
      <c r="Y27" s="76"/>
      <c r="Z27" s="76"/>
      <c r="AA27" s="76"/>
      <c r="AB27" s="37"/>
      <c r="AC27" s="37"/>
      <c r="AD27" s="231"/>
      <c r="AE27" s="231"/>
      <c r="AF27" s="231"/>
      <c r="AG27" s="231"/>
      <c r="AH27" s="231"/>
      <c r="AI27" s="232"/>
      <c r="AK27" s="54"/>
    </row>
    <row r="28" spans="1:37" ht="12" customHeight="1">
      <c r="A28" s="72"/>
      <c r="B28" s="67"/>
      <c r="C28" s="78"/>
      <c r="D28" s="78"/>
      <c r="E28" s="78"/>
      <c r="F28" s="78"/>
      <c r="G28" s="74" t="s">
        <v>268</v>
      </c>
      <c r="H28" s="78"/>
      <c r="I28" s="78"/>
      <c r="J28" s="78"/>
      <c r="K28" s="78"/>
      <c r="L28" s="78"/>
      <c r="M28" s="78"/>
      <c r="N28" s="78"/>
      <c r="O28" s="78"/>
      <c r="P28" s="78"/>
      <c r="Q28" s="78"/>
      <c r="R28" s="78"/>
      <c r="S28" s="78"/>
      <c r="T28" s="78"/>
      <c r="U28" s="78"/>
      <c r="V28" s="79"/>
      <c r="W28" s="79"/>
      <c r="X28" s="76"/>
      <c r="Y28" s="76"/>
      <c r="Z28" s="76"/>
      <c r="AA28" s="76"/>
      <c r="AB28" s="37"/>
      <c r="AC28" s="37"/>
      <c r="AD28" s="222"/>
      <c r="AE28" s="222"/>
      <c r="AF28" s="222"/>
      <c r="AG28" s="222"/>
      <c r="AH28" s="222"/>
      <c r="AI28" s="223"/>
      <c r="AK28" s="54"/>
    </row>
    <row r="29" spans="1:37" ht="12" customHeight="1">
      <c r="A29" s="72"/>
      <c r="B29" s="74"/>
      <c r="C29" s="74"/>
      <c r="D29" s="74"/>
      <c r="E29" s="74"/>
      <c r="F29" s="74"/>
      <c r="G29" s="78" t="s">
        <v>270</v>
      </c>
      <c r="H29" s="74"/>
      <c r="I29" s="74"/>
      <c r="J29" s="74"/>
      <c r="K29" s="74"/>
      <c r="L29" s="74"/>
      <c r="M29" s="74"/>
      <c r="N29" s="74"/>
      <c r="O29" s="74"/>
      <c r="P29" s="74"/>
      <c r="Q29" s="74"/>
      <c r="R29" s="74"/>
      <c r="S29" s="74"/>
      <c r="T29" s="74"/>
      <c r="U29" s="74"/>
      <c r="V29" s="75"/>
      <c r="W29" s="75"/>
      <c r="X29" s="76"/>
      <c r="Y29" s="76"/>
      <c r="Z29" s="76"/>
      <c r="AA29" s="76"/>
      <c r="AB29" s="37"/>
      <c r="AC29" s="37"/>
      <c r="AD29" s="222"/>
      <c r="AE29" s="222"/>
      <c r="AF29" s="222"/>
      <c r="AG29" s="222"/>
      <c r="AH29" s="222"/>
      <c r="AI29" s="223"/>
      <c r="AK29" s="54"/>
    </row>
    <row r="30" spans="1:37" ht="12" customHeight="1">
      <c r="A30" s="83"/>
      <c r="B30" s="84"/>
      <c r="C30" s="85"/>
      <c r="D30" s="85"/>
      <c r="E30" s="85"/>
      <c r="F30" s="85"/>
      <c r="G30" s="86" t="s">
        <v>271</v>
      </c>
      <c r="H30" s="85"/>
      <c r="I30" s="85"/>
      <c r="J30" s="85"/>
      <c r="K30" s="85"/>
      <c r="L30" s="85"/>
      <c r="M30" s="85"/>
      <c r="N30" s="85"/>
      <c r="O30" s="85"/>
      <c r="P30" s="85"/>
      <c r="Q30" s="85"/>
      <c r="R30" s="85"/>
      <c r="S30" s="85"/>
      <c r="T30" s="85"/>
      <c r="U30" s="85"/>
      <c r="V30" s="17"/>
      <c r="W30" s="17"/>
      <c r="X30" s="87"/>
      <c r="Y30" s="87"/>
      <c r="Z30" s="87"/>
      <c r="AA30" s="87"/>
      <c r="AB30" s="87"/>
      <c r="AC30" s="87"/>
      <c r="AD30" s="88"/>
      <c r="AE30" s="88"/>
      <c r="AF30" s="88"/>
      <c r="AG30" s="88"/>
      <c r="AH30" s="88"/>
      <c r="AI30" s="89"/>
      <c r="AK30" s="54"/>
    </row>
    <row r="31" spans="1:37" ht="12" customHeight="1">
      <c r="A31" s="66"/>
      <c r="B31" s="67"/>
      <c r="C31" s="68"/>
      <c r="D31" s="68"/>
      <c r="E31" s="68"/>
      <c r="F31" s="68"/>
      <c r="G31" s="86" t="s">
        <v>272</v>
      </c>
      <c r="H31" s="68"/>
      <c r="I31" s="68"/>
      <c r="J31" s="68"/>
      <c r="K31" s="68"/>
      <c r="L31" s="68"/>
      <c r="M31" s="68"/>
      <c r="N31" s="68"/>
      <c r="O31" s="68"/>
      <c r="P31" s="68"/>
      <c r="Q31" s="68"/>
      <c r="R31" s="68"/>
      <c r="S31" s="68"/>
      <c r="T31" s="68"/>
      <c r="U31" s="68"/>
      <c r="V31" s="70"/>
      <c r="W31" s="70"/>
      <c r="X31" s="71"/>
      <c r="Y31" s="71"/>
      <c r="Z31" s="71"/>
      <c r="AA31" s="71"/>
      <c r="AB31" s="71"/>
      <c r="AC31" s="71"/>
      <c r="AD31" s="88"/>
      <c r="AE31" s="88"/>
      <c r="AF31" s="88"/>
      <c r="AG31" s="88"/>
      <c r="AH31" s="88"/>
      <c r="AI31" s="89"/>
      <c r="AK31" s="54"/>
    </row>
    <row r="32" spans="1:37" ht="12" customHeight="1">
      <c r="A32" s="72"/>
      <c r="B32" s="73"/>
      <c r="C32" s="74"/>
      <c r="D32" s="74"/>
      <c r="E32" s="74"/>
      <c r="F32" s="74"/>
      <c r="G32" s="82" t="s">
        <v>252</v>
      </c>
      <c r="H32" s="74"/>
      <c r="I32" s="74"/>
      <c r="J32" s="74"/>
      <c r="K32" s="74"/>
      <c r="L32" s="74"/>
      <c r="M32" s="74"/>
      <c r="N32" s="74"/>
      <c r="O32" s="74"/>
      <c r="P32" s="74"/>
      <c r="Q32" s="74"/>
      <c r="R32" s="74"/>
      <c r="S32" s="74"/>
      <c r="T32" s="74"/>
      <c r="U32" s="74"/>
      <c r="V32" s="75"/>
      <c r="W32" s="75"/>
      <c r="X32" s="76"/>
      <c r="Y32" s="76"/>
      <c r="Z32" s="76"/>
      <c r="AA32" s="76"/>
      <c r="AB32" s="37"/>
      <c r="AC32" s="37"/>
      <c r="AD32" s="219"/>
      <c r="AE32" s="220"/>
      <c r="AF32" s="220"/>
      <c r="AG32" s="220"/>
      <c r="AH32" s="220"/>
      <c r="AI32" s="221"/>
      <c r="AK32" s="54"/>
    </row>
    <row r="33" spans="1:37" ht="12" customHeight="1">
      <c r="A33" s="80"/>
      <c r="B33" s="81"/>
      <c r="C33" s="74"/>
      <c r="D33" s="74"/>
      <c r="E33" s="74"/>
      <c r="F33" s="74"/>
      <c r="G33" s="90" t="s">
        <v>258</v>
      </c>
      <c r="H33" s="74"/>
      <c r="I33" s="74"/>
      <c r="J33" s="74"/>
      <c r="K33" s="74"/>
      <c r="L33" s="74"/>
      <c r="M33" s="74"/>
      <c r="N33" s="74"/>
      <c r="O33" s="74"/>
      <c r="P33" s="74"/>
      <c r="Q33" s="74"/>
      <c r="R33" s="74"/>
      <c r="S33" s="74"/>
      <c r="T33" s="74"/>
      <c r="U33" s="74"/>
      <c r="V33" s="75"/>
      <c r="W33" s="75"/>
      <c r="X33" s="76"/>
      <c r="Y33" s="76"/>
      <c r="Z33" s="76"/>
      <c r="AA33" s="76"/>
      <c r="AB33" s="37"/>
      <c r="AC33" s="37"/>
      <c r="AD33" s="227"/>
      <c r="AE33" s="227"/>
      <c r="AF33" s="227"/>
      <c r="AG33" s="227"/>
      <c r="AH33" s="227"/>
      <c r="AI33" s="228"/>
      <c r="AK33" s="54"/>
    </row>
    <row r="34" spans="1:37" ht="12" customHeight="1">
      <c r="A34" s="72"/>
      <c r="B34" s="67"/>
      <c r="C34" s="78"/>
      <c r="D34" s="78"/>
      <c r="E34" s="78"/>
      <c r="F34" s="78"/>
      <c r="G34" s="90" t="s">
        <v>253</v>
      </c>
      <c r="H34" s="78"/>
      <c r="I34" s="78"/>
      <c r="J34" s="78"/>
      <c r="K34" s="78"/>
      <c r="L34" s="78"/>
      <c r="M34" s="78"/>
      <c r="N34" s="78"/>
      <c r="O34" s="78"/>
      <c r="P34" s="78"/>
      <c r="Q34" s="78"/>
      <c r="R34" s="78"/>
      <c r="S34" s="78"/>
      <c r="T34" s="78"/>
      <c r="U34" s="78"/>
      <c r="V34" s="79"/>
      <c r="W34" s="79"/>
      <c r="X34" s="76"/>
      <c r="Y34" s="76"/>
      <c r="Z34" s="76"/>
      <c r="AA34" s="76"/>
      <c r="AB34" s="37"/>
      <c r="AC34" s="37"/>
      <c r="AD34" s="222"/>
      <c r="AE34" s="222"/>
      <c r="AF34" s="222"/>
      <c r="AG34" s="222"/>
      <c r="AH34" s="222"/>
      <c r="AI34" s="223"/>
      <c r="AK34" s="54"/>
    </row>
    <row r="35" spans="1:37" ht="12" customHeight="1">
      <c r="A35" s="72"/>
      <c r="B35" s="74"/>
      <c r="C35" s="74"/>
      <c r="D35" s="74"/>
      <c r="E35" s="74"/>
      <c r="F35" s="74"/>
      <c r="G35" s="90" t="s">
        <v>254</v>
      </c>
      <c r="H35" s="74"/>
      <c r="I35" s="74"/>
      <c r="J35" s="74"/>
      <c r="K35" s="74"/>
      <c r="L35" s="74"/>
      <c r="M35" s="74"/>
      <c r="N35" s="74"/>
      <c r="O35" s="74"/>
      <c r="P35" s="74"/>
      <c r="Q35" s="74"/>
      <c r="R35" s="74"/>
      <c r="S35" s="74"/>
      <c r="T35" s="74"/>
      <c r="U35" s="74"/>
      <c r="V35" s="75"/>
      <c r="W35" s="75"/>
      <c r="X35" s="76"/>
      <c r="Y35" s="76"/>
      <c r="Z35" s="76"/>
      <c r="AA35" s="76"/>
      <c r="AB35" s="37"/>
      <c r="AC35" s="37"/>
      <c r="AD35" s="222"/>
      <c r="AE35" s="222"/>
      <c r="AF35" s="222"/>
      <c r="AG35" s="222"/>
      <c r="AH35" s="222"/>
      <c r="AI35" s="223"/>
      <c r="AK35" s="54"/>
    </row>
    <row r="36" spans="1:37" ht="12" customHeight="1">
      <c r="A36" s="83"/>
      <c r="B36" s="84"/>
      <c r="C36" s="85"/>
      <c r="D36" s="85"/>
      <c r="E36" s="85"/>
      <c r="F36" s="85"/>
      <c r="G36" s="86" t="s">
        <v>255</v>
      </c>
      <c r="H36" s="85"/>
      <c r="I36" s="85"/>
      <c r="J36" s="85"/>
      <c r="K36" s="85"/>
      <c r="L36" s="85"/>
      <c r="M36" s="85"/>
      <c r="N36" s="85"/>
      <c r="O36" s="85"/>
      <c r="P36" s="85"/>
      <c r="Q36" s="85"/>
      <c r="R36" s="85"/>
      <c r="S36" s="85"/>
      <c r="T36" s="85"/>
      <c r="U36" s="85"/>
      <c r="V36" s="17"/>
      <c r="W36" s="17"/>
      <c r="X36" s="87"/>
      <c r="Y36" s="87"/>
      <c r="Z36" s="87"/>
      <c r="AA36" s="87"/>
      <c r="AB36" s="87"/>
      <c r="AC36" s="87"/>
      <c r="AD36" s="222"/>
      <c r="AE36" s="222"/>
      <c r="AF36" s="222"/>
      <c r="AG36" s="222"/>
      <c r="AH36" s="222"/>
      <c r="AI36" s="223"/>
      <c r="AK36" s="54"/>
    </row>
    <row r="37" spans="1:37" ht="12" customHeight="1">
      <c r="A37" s="66"/>
      <c r="B37" s="67"/>
      <c r="C37" s="68"/>
      <c r="D37" s="68"/>
      <c r="E37" s="68"/>
      <c r="F37" s="68"/>
      <c r="G37" s="78" t="s">
        <v>256</v>
      </c>
      <c r="H37" s="68"/>
      <c r="I37" s="68"/>
      <c r="J37" s="68"/>
      <c r="K37" s="68"/>
      <c r="L37" s="68"/>
      <c r="M37" s="68"/>
      <c r="N37" s="68"/>
      <c r="O37" s="68"/>
      <c r="P37" s="68"/>
      <c r="Q37" s="68"/>
      <c r="R37" s="68"/>
      <c r="S37" s="68"/>
      <c r="T37" s="68"/>
      <c r="U37" s="68"/>
      <c r="V37" s="70"/>
      <c r="W37" s="70"/>
      <c r="X37" s="71"/>
      <c r="Y37" s="71"/>
      <c r="Z37" s="71"/>
      <c r="AA37" s="71"/>
      <c r="AB37" s="71"/>
      <c r="AC37" s="71"/>
      <c r="AD37" s="222"/>
      <c r="AE37" s="222"/>
      <c r="AF37" s="222"/>
      <c r="AG37" s="222"/>
      <c r="AH37" s="222"/>
      <c r="AI37" s="223"/>
      <c r="AK37" s="54"/>
    </row>
    <row r="38" spans="1:37" ht="12" customHeight="1">
      <c r="A38" s="72"/>
      <c r="B38" s="73"/>
      <c r="C38" s="74"/>
      <c r="D38" s="74"/>
      <c r="E38" s="74"/>
      <c r="F38" s="74"/>
      <c r="G38" s="91" t="s">
        <v>257</v>
      </c>
      <c r="H38" s="92"/>
      <c r="I38" s="92"/>
      <c r="J38" s="92"/>
      <c r="K38" s="92"/>
      <c r="L38" s="92"/>
      <c r="M38" s="92"/>
      <c r="N38" s="92"/>
      <c r="O38" s="92"/>
      <c r="P38" s="92"/>
      <c r="Q38" s="92"/>
      <c r="R38" s="92"/>
      <c r="S38" s="92"/>
      <c r="T38" s="92"/>
      <c r="U38" s="92"/>
      <c r="V38" s="93"/>
      <c r="W38" s="93"/>
      <c r="X38" s="94"/>
      <c r="Y38" s="94"/>
      <c r="Z38" s="94"/>
      <c r="AA38" s="94"/>
      <c r="AB38" s="95"/>
      <c r="AC38" s="95"/>
      <c r="AD38" s="242"/>
      <c r="AE38" s="242"/>
      <c r="AF38" s="242"/>
      <c r="AG38" s="242"/>
      <c r="AH38" s="242"/>
      <c r="AI38" s="243"/>
      <c r="AK38" s="54"/>
    </row>
    <row r="39" spans="1:37" ht="12" customHeight="1">
      <c r="A39" s="72"/>
      <c r="B39" s="73"/>
      <c r="C39" s="74"/>
      <c r="D39" s="74"/>
      <c r="E39" s="74"/>
      <c r="F39" s="74"/>
      <c r="G39" s="96" t="s">
        <v>465</v>
      </c>
      <c r="H39" s="92"/>
      <c r="I39" s="92"/>
      <c r="J39" s="92"/>
      <c r="K39" s="92"/>
      <c r="L39" s="92"/>
      <c r="M39" s="92"/>
      <c r="N39" s="92"/>
      <c r="O39" s="92"/>
      <c r="P39" s="92"/>
      <c r="Q39" s="92"/>
      <c r="R39" s="92"/>
      <c r="S39" s="92"/>
      <c r="T39" s="92"/>
      <c r="U39" s="92"/>
      <c r="V39" s="93"/>
      <c r="W39" s="93"/>
      <c r="X39" s="94"/>
      <c r="Y39" s="94"/>
      <c r="Z39" s="94"/>
      <c r="AA39" s="94"/>
      <c r="AB39" s="95"/>
      <c r="AC39" s="95"/>
      <c r="AD39" s="219">
        <f>AD18*0.05</f>
        <v>0</v>
      </c>
      <c r="AE39" s="220"/>
      <c r="AF39" s="220"/>
      <c r="AG39" s="220"/>
      <c r="AH39" s="220"/>
      <c r="AI39" s="221"/>
      <c r="AK39" s="54"/>
    </row>
    <row r="40" spans="1:37" ht="12" customHeight="1">
      <c r="A40" s="72"/>
      <c r="B40" s="73"/>
      <c r="C40" s="74"/>
      <c r="D40" s="74"/>
      <c r="E40" s="74"/>
      <c r="F40" s="74"/>
      <c r="G40" s="81" t="s">
        <v>249</v>
      </c>
      <c r="H40" s="74"/>
      <c r="I40" s="74"/>
      <c r="J40" s="74"/>
      <c r="K40" s="74"/>
      <c r="L40" s="74"/>
      <c r="M40" s="74"/>
      <c r="N40" s="74"/>
      <c r="O40" s="74"/>
      <c r="P40" s="74"/>
      <c r="Q40" s="74"/>
      <c r="R40" s="74"/>
      <c r="S40" s="74"/>
      <c r="T40" s="74"/>
      <c r="U40" s="74"/>
      <c r="V40" s="75"/>
      <c r="W40" s="75"/>
      <c r="X40" s="76"/>
      <c r="Y40" s="76"/>
      <c r="Z40" s="76"/>
      <c r="AA40" s="76"/>
      <c r="AB40" s="37"/>
      <c r="AC40" s="37"/>
      <c r="AD40" s="219"/>
      <c r="AE40" s="220"/>
      <c r="AF40" s="220"/>
      <c r="AG40" s="220"/>
      <c r="AH40" s="220"/>
      <c r="AI40" s="221"/>
      <c r="AK40" s="54"/>
    </row>
    <row r="41" spans="1:37" ht="12" customHeight="1">
      <c r="A41" s="72"/>
      <c r="B41" s="73"/>
      <c r="C41" s="74"/>
      <c r="D41" s="74"/>
      <c r="E41" s="74"/>
      <c r="F41" s="74"/>
      <c r="G41" s="90" t="s">
        <v>440</v>
      </c>
      <c r="H41" s="74"/>
      <c r="I41" s="74"/>
      <c r="J41" s="74"/>
      <c r="K41" s="74"/>
      <c r="L41" s="74"/>
      <c r="M41" s="74"/>
      <c r="N41" s="74"/>
      <c r="O41" s="74"/>
      <c r="P41" s="74"/>
      <c r="Q41" s="74"/>
      <c r="R41" s="74"/>
      <c r="S41" s="74"/>
      <c r="T41" s="74"/>
      <c r="U41" s="74"/>
      <c r="V41" s="75"/>
      <c r="W41" s="75"/>
      <c r="X41" s="76"/>
      <c r="Y41" s="76"/>
      <c r="Z41" s="76"/>
      <c r="AA41" s="76"/>
      <c r="AB41" s="37"/>
      <c r="AC41" s="37"/>
      <c r="AD41" s="97"/>
      <c r="AE41" s="97"/>
      <c r="AF41" s="97"/>
      <c r="AG41" s="97"/>
      <c r="AH41" s="97"/>
      <c r="AI41" s="98"/>
      <c r="AK41" s="54"/>
    </row>
    <row r="42" spans="1:37" ht="12" customHeight="1">
      <c r="A42" s="72"/>
      <c r="B42" s="77"/>
      <c r="C42" s="78"/>
      <c r="D42" s="78"/>
      <c r="E42" s="78"/>
      <c r="F42" s="78"/>
      <c r="G42" s="86" t="s">
        <v>439</v>
      </c>
      <c r="H42" s="85"/>
      <c r="I42" s="85"/>
      <c r="J42" s="85"/>
      <c r="K42" s="85"/>
      <c r="L42" s="85"/>
      <c r="M42" s="85"/>
      <c r="N42" s="85"/>
      <c r="O42" s="85"/>
      <c r="P42" s="85"/>
      <c r="Q42" s="85"/>
      <c r="R42" s="85"/>
      <c r="S42" s="85"/>
      <c r="T42" s="85"/>
      <c r="U42" s="85"/>
      <c r="V42" s="17"/>
      <c r="W42" s="17"/>
      <c r="X42" s="87"/>
      <c r="Y42" s="87"/>
      <c r="Z42" s="87"/>
      <c r="AA42" s="87"/>
      <c r="AB42" s="87"/>
      <c r="AC42" s="87"/>
      <c r="AD42" s="222"/>
      <c r="AE42" s="222"/>
      <c r="AF42" s="222"/>
      <c r="AG42" s="222"/>
      <c r="AH42" s="222"/>
      <c r="AI42" s="223"/>
      <c r="AK42" s="54"/>
    </row>
    <row r="43" spans="1:37" ht="12" customHeight="1">
      <c r="A43" s="72"/>
      <c r="B43" s="74"/>
      <c r="C43" s="74"/>
      <c r="D43" s="74"/>
      <c r="E43" s="74"/>
      <c r="F43" s="74"/>
      <c r="G43" s="91" t="s">
        <v>464</v>
      </c>
      <c r="H43" s="68"/>
      <c r="I43" s="68"/>
      <c r="J43" s="68"/>
      <c r="K43" s="68"/>
      <c r="L43" s="68"/>
      <c r="M43" s="68"/>
      <c r="N43" s="68"/>
      <c r="O43" s="68"/>
      <c r="P43" s="68"/>
      <c r="Q43" s="68"/>
      <c r="R43" s="68"/>
      <c r="S43" s="68"/>
      <c r="T43" s="68"/>
      <c r="U43" s="68"/>
      <c r="V43" s="70"/>
      <c r="W43" s="70"/>
      <c r="X43" s="71"/>
      <c r="Y43" s="71"/>
      <c r="Z43" s="71"/>
      <c r="AA43" s="71"/>
      <c r="AB43" s="71"/>
      <c r="AC43" s="71"/>
      <c r="AD43" s="222"/>
      <c r="AE43" s="222"/>
      <c r="AF43" s="222"/>
      <c r="AG43" s="222"/>
      <c r="AH43" s="222"/>
      <c r="AI43" s="223"/>
      <c r="AK43" s="54"/>
    </row>
    <row r="44" spans="1:37" ht="12" customHeight="1">
      <c r="A44" s="72"/>
      <c r="B44" s="77"/>
      <c r="C44" s="78"/>
      <c r="D44" s="78"/>
      <c r="E44" s="78"/>
      <c r="F44" s="78"/>
      <c r="G44" s="99"/>
      <c r="H44" s="78"/>
      <c r="I44" s="78"/>
      <c r="J44" s="78"/>
      <c r="K44" s="78"/>
      <c r="L44" s="78"/>
      <c r="M44" s="78"/>
      <c r="N44" s="78"/>
      <c r="O44" s="78"/>
      <c r="P44" s="78"/>
      <c r="Q44" s="78"/>
      <c r="R44" s="78"/>
      <c r="S44" s="78"/>
      <c r="T44" s="78"/>
      <c r="U44" s="78"/>
      <c r="V44" s="79"/>
      <c r="W44" s="79"/>
      <c r="X44" s="76"/>
      <c r="Y44" s="76"/>
      <c r="Z44" s="76"/>
      <c r="AA44" s="76"/>
      <c r="AB44" s="37"/>
      <c r="AC44" s="37"/>
      <c r="AD44" s="222"/>
      <c r="AE44" s="222"/>
      <c r="AF44" s="222"/>
      <c r="AG44" s="222"/>
      <c r="AH44" s="222"/>
      <c r="AI44" s="223"/>
      <c r="AK44" s="54"/>
    </row>
    <row r="45" spans="1:37" ht="12" customHeight="1">
      <c r="A45" s="100" t="s">
        <v>166</v>
      </c>
      <c r="B45" s="101" t="s">
        <v>167</v>
      </c>
      <c r="C45" s="102"/>
      <c r="D45" s="102"/>
      <c r="E45" s="102"/>
      <c r="F45" s="102"/>
      <c r="G45" s="103"/>
      <c r="H45" s="102"/>
      <c r="I45" s="102"/>
      <c r="J45" s="102"/>
      <c r="K45" s="102"/>
      <c r="L45" s="102"/>
      <c r="M45" s="102"/>
      <c r="N45" s="102"/>
      <c r="O45" s="102"/>
      <c r="P45" s="102"/>
      <c r="Q45" s="102"/>
      <c r="R45" s="102"/>
      <c r="S45" s="102"/>
      <c r="T45" s="102"/>
      <c r="U45" s="102"/>
      <c r="V45" s="104"/>
      <c r="W45" s="104"/>
      <c r="X45" s="105"/>
      <c r="Y45" s="105"/>
      <c r="Z45" s="105"/>
      <c r="AA45" s="105"/>
      <c r="AB45" s="106"/>
      <c r="AC45" s="106"/>
      <c r="AD45" s="216">
        <f>AD46+AD47+AD54</f>
        <v>0</v>
      </c>
      <c r="AE45" s="217"/>
      <c r="AF45" s="217"/>
      <c r="AG45" s="217"/>
      <c r="AH45" s="217"/>
      <c r="AI45" s="218"/>
      <c r="AK45" s="54"/>
    </row>
    <row r="46" spans="1:37" ht="12" customHeight="1">
      <c r="A46" s="72"/>
      <c r="B46" s="67" t="s">
        <v>165</v>
      </c>
      <c r="C46" s="78"/>
      <c r="D46" s="78"/>
      <c r="E46" s="78"/>
      <c r="F46" s="78"/>
      <c r="G46" s="82" t="s">
        <v>250</v>
      </c>
      <c r="H46" s="78"/>
      <c r="I46" s="78"/>
      <c r="J46" s="78"/>
      <c r="K46" s="78"/>
      <c r="L46" s="78"/>
      <c r="M46" s="78"/>
      <c r="N46" s="78"/>
      <c r="O46" s="78"/>
      <c r="P46" s="78"/>
      <c r="Q46" s="78"/>
      <c r="R46" s="78"/>
      <c r="S46" s="78"/>
      <c r="T46" s="78"/>
      <c r="U46" s="78"/>
      <c r="V46" s="79"/>
      <c r="W46" s="79"/>
      <c r="X46" s="76"/>
      <c r="Y46" s="76"/>
      <c r="Z46" s="76"/>
      <c r="AA46" s="76"/>
      <c r="AB46" s="37"/>
      <c r="AC46" s="37"/>
      <c r="AD46" s="285">
        <f>N_SUMMARY!AD52</f>
        <v>0</v>
      </c>
      <c r="AE46" s="286"/>
      <c r="AF46" s="286"/>
      <c r="AG46" s="286"/>
      <c r="AH46" s="286"/>
      <c r="AI46" s="287"/>
      <c r="AK46" s="54"/>
    </row>
    <row r="47" spans="1:37" ht="12" customHeight="1">
      <c r="A47" s="72"/>
      <c r="B47" s="74"/>
      <c r="C47" s="74"/>
      <c r="D47" s="74"/>
      <c r="E47" s="74"/>
      <c r="F47" s="74"/>
      <c r="G47" s="81" t="s">
        <v>251</v>
      </c>
      <c r="H47" s="74"/>
      <c r="I47" s="74"/>
      <c r="J47" s="74"/>
      <c r="K47" s="74"/>
      <c r="L47" s="74"/>
      <c r="M47" s="74"/>
      <c r="N47" s="74"/>
      <c r="O47" s="74"/>
      <c r="P47" s="74"/>
      <c r="Q47" s="74"/>
      <c r="R47" s="74"/>
      <c r="S47" s="74"/>
      <c r="T47" s="74"/>
      <c r="U47" s="74"/>
      <c r="V47" s="75"/>
      <c r="W47" s="75"/>
      <c r="X47" s="76"/>
      <c r="Y47" s="76"/>
      <c r="Z47" s="76"/>
      <c r="AA47" s="76"/>
      <c r="AB47" s="37"/>
      <c r="AC47" s="37"/>
      <c r="AD47" s="288">
        <f>N_SUMMARY!AD53</f>
        <v>0</v>
      </c>
      <c r="AE47" s="289"/>
      <c r="AF47" s="289"/>
      <c r="AG47" s="289"/>
      <c r="AH47" s="289"/>
      <c r="AI47" s="290"/>
      <c r="AK47" s="54"/>
    </row>
    <row r="48" spans="1:37" s="114" customFormat="1" ht="12" customHeight="1">
      <c r="A48" s="83"/>
      <c r="B48" s="84"/>
      <c r="C48" s="85"/>
      <c r="D48" s="85"/>
      <c r="E48" s="85"/>
      <c r="F48" s="85"/>
      <c r="G48" s="107"/>
      <c r="H48" s="85"/>
      <c r="I48" s="85"/>
      <c r="J48" s="85"/>
      <c r="K48" s="85"/>
      <c r="L48" s="85"/>
      <c r="M48" s="85"/>
      <c r="N48" s="85"/>
      <c r="O48" s="85"/>
      <c r="P48" s="85"/>
      <c r="Q48" s="85"/>
      <c r="R48" s="85"/>
      <c r="S48" s="85"/>
      <c r="T48" s="85"/>
      <c r="U48" s="85"/>
      <c r="V48" s="108"/>
      <c r="W48" s="108"/>
      <c r="X48" s="109"/>
      <c r="Y48" s="109"/>
      <c r="Z48" s="109"/>
      <c r="AA48" s="109"/>
      <c r="AB48" s="109"/>
      <c r="AC48" s="109"/>
      <c r="AD48" s="110"/>
      <c r="AE48" s="110"/>
      <c r="AF48" s="110"/>
      <c r="AG48" s="110"/>
      <c r="AH48" s="110"/>
      <c r="AI48" s="111"/>
      <c r="AJ48" s="112"/>
      <c r="AK48" s="113"/>
    </row>
    <row r="49" spans="1:50" s="114" customFormat="1" ht="29.25" customHeight="1">
      <c r="A49" s="324" t="s">
        <v>606</v>
      </c>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6"/>
      <c r="AJ49" s="112"/>
      <c r="AK49" s="113"/>
    </row>
    <row r="50" spans="1:50" s="114" customFormat="1" ht="51" customHeight="1">
      <c r="A50" s="264" t="s">
        <v>572</v>
      </c>
      <c r="B50" s="265"/>
      <c r="C50" s="266"/>
      <c r="D50" s="267" t="s">
        <v>573</v>
      </c>
      <c r="E50" s="268"/>
      <c r="F50" s="268"/>
      <c r="G50" s="269"/>
      <c r="H50" s="267" t="s">
        <v>574</v>
      </c>
      <c r="I50" s="270"/>
      <c r="J50" s="270"/>
      <c r="K50" s="270"/>
      <c r="L50" s="270"/>
      <c r="M50" s="270"/>
      <c r="N50" s="270"/>
      <c r="O50" s="270"/>
      <c r="P50" s="270"/>
      <c r="Q50" s="270"/>
      <c r="R50" s="270"/>
      <c r="S50" s="270"/>
      <c r="T50" s="270"/>
      <c r="U50" s="270"/>
      <c r="V50" s="270"/>
      <c r="W50" s="271"/>
      <c r="X50" s="272" t="s">
        <v>595</v>
      </c>
      <c r="Y50" s="273"/>
      <c r="Z50" s="273"/>
      <c r="AA50" s="273"/>
      <c r="AB50" s="273"/>
      <c r="AC50" s="274"/>
      <c r="AD50" s="276" t="s">
        <v>596</v>
      </c>
      <c r="AE50" s="277"/>
      <c r="AF50" s="277"/>
      <c r="AG50" s="277"/>
      <c r="AH50" s="277"/>
      <c r="AI50" s="278"/>
      <c r="AJ50" s="112"/>
      <c r="AK50" s="113"/>
    </row>
    <row r="51" spans="1:50" s="114" customFormat="1" ht="29.25" customHeight="1">
      <c r="A51" s="291" t="s">
        <v>275</v>
      </c>
      <c r="B51" s="292"/>
      <c r="C51" s="293"/>
      <c r="D51" s="194">
        <v>8805</v>
      </c>
      <c r="E51" s="195"/>
      <c r="F51" s="195"/>
      <c r="G51" s="196"/>
      <c r="H51" s="197" t="s">
        <v>577</v>
      </c>
      <c r="I51" s="198"/>
      <c r="J51" s="198"/>
      <c r="K51" s="198"/>
      <c r="L51" s="198"/>
      <c r="M51" s="198"/>
      <c r="N51" s="198"/>
      <c r="O51" s="198"/>
      <c r="P51" s="198"/>
      <c r="Q51" s="198"/>
      <c r="R51" s="198"/>
      <c r="S51" s="198"/>
      <c r="T51" s="198"/>
      <c r="U51" s="198"/>
      <c r="V51" s="198"/>
      <c r="W51" s="199"/>
      <c r="X51" s="200"/>
      <c r="Y51" s="201"/>
      <c r="Z51" s="201"/>
      <c r="AA51" s="201"/>
      <c r="AB51" s="201"/>
      <c r="AC51" s="202"/>
      <c r="AD51" s="203">
        <f>D51*X51</f>
        <v>0</v>
      </c>
      <c r="AE51" s="204"/>
      <c r="AF51" s="204"/>
      <c r="AG51" s="204"/>
      <c r="AH51" s="204"/>
      <c r="AI51" s="205"/>
      <c r="AJ51" s="112"/>
      <c r="AK51" s="113"/>
    </row>
    <row r="52" spans="1:50" s="114" customFormat="1" ht="29.25" customHeight="1">
      <c r="A52" s="191" t="s">
        <v>9</v>
      </c>
      <c r="B52" s="192"/>
      <c r="C52" s="193"/>
      <c r="D52" s="194">
        <v>201.9</v>
      </c>
      <c r="E52" s="195"/>
      <c r="F52" s="195"/>
      <c r="G52" s="196"/>
      <c r="H52" s="197" t="s">
        <v>578</v>
      </c>
      <c r="I52" s="198"/>
      <c r="J52" s="198"/>
      <c r="K52" s="198"/>
      <c r="L52" s="198"/>
      <c r="M52" s="198"/>
      <c r="N52" s="198"/>
      <c r="O52" s="198"/>
      <c r="P52" s="198"/>
      <c r="Q52" s="198"/>
      <c r="R52" s="198"/>
      <c r="S52" s="198"/>
      <c r="T52" s="198"/>
      <c r="U52" s="198"/>
      <c r="V52" s="198"/>
      <c r="W52" s="199"/>
      <c r="X52" s="200"/>
      <c r="Y52" s="201"/>
      <c r="Z52" s="201"/>
      <c r="AA52" s="201"/>
      <c r="AB52" s="201"/>
      <c r="AC52" s="202"/>
      <c r="AD52" s="203">
        <f>D52*X52</f>
        <v>0</v>
      </c>
      <c r="AE52" s="204"/>
      <c r="AF52" s="204"/>
      <c r="AG52" s="204"/>
      <c r="AH52" s="204"/>
      <c r="AI52" s="205"/>
      <c r="AJ52" s="112"/>
      <c r="AK52" s="113"/>
    </row>
    <row r="53" spans="1:50" s="114" customFormat="1" ht="48" customHeight="1">
      <c r="A53" s="191" t="s">
        <v>9</v>
      </c>
      <c r="B53" s="192"/>
      <c r="C53" s="193"/>
      <c r="D53" s="194">
        <v>2</v>
      </c>
      <c r="E53" s="195"/>
      <c r="F53" s="195"/>
      <c r="G53" s="196"/>
      <c r="H53" s="197" t="s">
        <v>579</v>
      </c>
      <c r="I53" s="294"/>
      <c r="J53" s="294"/>
      <c r="K53" s="294"/>
      <c r="L53" s="294"/>
      <c r="M53" s="294"/>
      <c r="N53" s="294"/>
      <c r="O53" s="294"/>
      <c r="P53" s="294"/>
      <c r="Q53" s="294"/>
      <c r="R53" s="294"/>
      <c r="S53" s="294"/>
      <c r="T53" s="294"/>
      <c r="U53" s="294"/>
      <c r="V53" s="294"/>
      <c r="W53" s="295"/>
      <c r="X53" s="200"/>
      <c r="Y53" s="201"/>
      <c r="Z53" s="201"/>
      <c r="AA53" s="201"/>
      <c r="AB53" s="201"/>
      <c r="AC53" s="202"/>
      <c r="AD53" s="203">
        <f>D53*X53</f>
        <v>0</v>
      </c>
      <c r="AE53" s="204"/>
      <c r="AF53" s="204"/>
      <c r="AG53" s="204"/>
      <c r="AH53" s="204"/>
      <c r="AI53" s="205"/>
      <c r="AJ53" s="112"/>
      <c r="AK53" s="113"/>
    </row>
    <row r="54" spans="1:50" s="114" customFormat="1" ht="30.75" customHeight="1">
      <c r="A54" s="327" t="s">
        <v>607</v>
      </c>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9"/>
      <c r="AD54" s="330">
        <f>SUM(AD51:AI53)</f>
        <v>0</v>
      </c>
      <c r="AE54" s="331"/>
      <c r="AF54" s="331"/>
      <c r="AG54" s="331"/>
      <c r="AH54" s="331"/>
      <c r="AI54" s="332"/>
      <c r="AJ54" s="112"/>
      <c r="AK54" s="113"/>
    </row>
    <row r="55" spans="1:50" s="114" customFormat="1" ht="12" customHeight="1">
      <c r="A55" s="115"/>
      <c r="B55" s="116"/>
      <c r="C55" s="117"/>
      <c r="D55" s="117"/>
      <c r="E55" s="117"/>
      <c r="F55" s="117"/>
      <c r="G55" s="118"/>
      <c r="H55" s="117"/>
      <c r="I55" s="117"/>
      <c r="J55" s="117"/>
      <c r="K55" s="117"/>
      <c r="L55" s="117"/>
      <c r="M55" s="117"/>
      <c r="N55" s="117"/>
      <c r="O55" s="117"/>
      <c r="P55" s="117"/>
      <c r="Q55" s="117"/>
      <c r="R55" s="117"/>
      <c r="S55" s="117"/>
      <c r="T55" s="117"/>
      <c r="U55" s="117"/>
      <c r="V55" s="119"/>
      <c r="W55" s="119"/>
      <c r="X55" s="120"/>
      <c r="Y55" s="120"/>
      <c r="Z55" s="120"/>
      <c r="AA55" s="120"/>
      <c r="AB55" s="120"/>
      <c r="AC55" s="120"/>
      <c r="AD55" s="121"/>
      <c r="AE55" s="121"/>
      <c r="AF55" s="121"/>
      <c r="AG55" s="121"/>
      <c r="AH55" s="121"/>
      <c r="AI55" s="121"/>
      <c r="AJ55" s="112"/>
      <c r="AK55" s="113"/>
    </row>
    <row r="56" spans="1:50" s="114" customFormat="1" ht="12" customHeight="1">
      <c r="A56" s="100" t="s">
        <v>174</v>
      </c>
      <c r="B56" s="101" t="s">
        <v>175</v>
      </c>
      <c r="C56" s="102"/>
      <c r="D56" s="102"/>
      <c r="E56" s="102"/>
      <c r="F56" s="102"/>
      <c r="G56" s="103"/>
      <c r="H56" s="102"/>
      <c r="I56" s="102"/>
      <c r="J56" s="102"/>
      <c r="K56" s="102"/>
      <c r="L56" s="102"/>
      <c r="M56" s="102"/>
      <c r="N56" s="102"/>
      <c r="O56" s="102"/>
      <c r="P56" s="102"/>
      <c r="Q56" s="102"/>
      <c r="R56" s="102"/>
      <c r="S56" s="102"/>
      <c r="T56" s="102"/>
      <c r="U56" s="102"/>
      <c r="V56" s="104"/>
      <c r="W56" s="104"/>
      <c r="X56" s="122"/>
      <c r="Y56" s="122"/>
      <c r="Z56" s="122"/>
      <c r="AA56" s="122"/>
      <c r="AB56" s="123"/>
      <c r="AC56" s="123"/>
      <c r="AD56" s="279">
        <f>SUM(AD57:AI85)</f>
        <v>0</v>
      </c>
      <c r="AE56" s="280"/>
      <c r="AF56" s="280"/>
      <c r="AG56" s="280"/>
      <c r="AH56" s="280"/>
      <c r="AI56" s="281"/>
      <c r="AJ56" s="112"/>
      <c r="AK56" s="113"/>
    </row>
    <row r="57" spans="1:50" s="114" customFormat="1" ht="12" customHeight="1">
      <c r="A57" s="72"/>
      <c r="B57" s="67" t="s">
        <v>165</v>
      </c>
      <c r="C57" s="74"/>
      <c r="D57" s="74"/>
      <c r="E57" s="74"/>
      <c r="F57" s="74"/>
      <c r="G57" s="69" t="s">
        <v>248</v>
      </c>
      <c r="H57" s="74"/>
      <c r="I57" s="74"/>
      <c r="J57" s="74"/>
      <c r="K57" s="74"/>
      <c r="L57" s="74"/>
      <c r="M57" s="74"/>
      <c r="N57" s="74"/>
      <c r="O57" s="74"/>
      <c r="P57" s="74"/>
      <c r="Q57" s="74"/>
      <c r="R57" s="74"/>
      <c r="S57" s="74"/>
      <c r="T57" s="74"/>
      <c r="U57" s="74"/>
      <c r="V57" s="75"/>
      <c r="W57" s="75"/>
      <c r="X57" s="124"/>
      <c r="Y57" s="124"/>
      <c r="Z57" s="124"/>
      <c r="AA57" s="124"/>
      <c r="AB57" s="125"/>
      <c r="AC57" s="125"/>
      <c r="AD57" s="282"/>
      <c r="AE57" s="283"/>
      <c r="AF57" s="283"/>
      <c r="AG57" s="283"/>
      <c r="AH57" s="283"/>
      <c r="AI57" s="284"/>
      <c r="AJ57" s="112"/>
      <c r="AK57" s="113"/>
    </row>
    <row r="58" spans="1:50" s="114" customFormat="1" ht="12" customHeight="1">
      <c r="A58" s="72"/>
      <c r="B58" s="77"/>
      <c r="C58" s="78"/>
      <c r="D58" s="78"/>
      <c r="E58" s="78"/>
      <c r="F58" s="78"/>
      <c r="G58" s="90" t="s">
        <v>452</v>
      </c>
      <c r="H58" s="78"/>
      <c r="I58" s="78"/>
      <c r="J58" s="78"/>
      <c r="K58" s="78"/>
      <c r="L58" s="78"/>
      <c r="M58" s="78"/>
      <c r="N58" s="78"/>
      <c r="O58" s="78"/>
      <c r="P58" s="78"/>
      <c r="Q58" s="78"/>
      <c r="R58" s="78"/>
      <c r="S58" s="78"/>
      <c r="T58" s="78"/>
      <c r="U58" s="78"/>
      <c r="V58" s="79"/>
      <c r="W58" s="79"/>
      <c r="X58" s="124"/>
      <c r="Y58" s="124"/>
      <c r="Z58" s="124"/>
      <c r="AA58" s="124"/>
      <c r="AB58" s="125"/>
      <c r="AC58" s="125"/>
      <c r="AD58" s="126"/>
      <c r="AE58" s="126"/>
      <c r="AF58" s="126"/>
      <c r="AG58" s="126"/>
      <c r="AH58" s="126"/>
      <c r="AI58" s="127"/>
      <c r="AJ58" s="112"/>
      <c r="AK58" s="113"/>
    </row>
    <row r="59" spans="1:50" ht="12" customHeight="1">
      <c r="A59" s="72"/>
      <c r="B59" s="74"/>
      <c r="C59" s="74"/>
      <c r="D59" s="74"/>
      <c r="E59" s="74"/>
      <c r="F59" s="74"/>
      <c r="G59" s="78" t="s">
        <v>453</v>
      </c>
      <c r="H59" s="74"/>
      <c r="I59" s="74"/>
      <c r="J59" s="74"/>
      <c r="K59" s="74"/>
      <c r="L59" s="74"/>
      <c r="M59" s="74"/>
      <c r="N59" s="74"/>
      <c r="O59" s="74"/>
      <c r="P59" s="74"/>
      <c r="Q59" s="74"/>
      <c r="R59" s="74"/>
      <c r="S59" s="74"/>
      <c r="T59" s="74"/>
      <c r="U59" s="74"/>
      <c r="V59" s="75"/>
      <c r="W59" s="75"/>
      <c r="X59" s="76"/>
      <c r="Y59" s="76"/>
      <c r="Z59" s="76"/>
      <c r="AA59" s="76"/>
      <c r="AB59" s="37"/>
      <c r="AC59" s="37"/>
      <c r="AD59" s="128"/>
      <c r="AE59" s="128"/>
      <c r="AF59" s="128"/>
      <c r="AG59" s="128"/>
      <c r="AH59" s="128"/>
      <c r="AI59" s="129"/>
      <c r="AK59" s="54"/>
    </row>
    <row r="60" spans="1:50" ht="12" customHeight="1">
      <c r="A60" s="130"/>
      <c r="B60" s="131"/>
      <c r="C60" s="131"/>
      <c r="D60" s="131"/>
      <c r="E60" s="131"/>
      <c r="F60" s="131"/>
      <c r="G60" s="81" t="s">
        <v>476</v>
      </c>
      <c r="H60" s="131"/>
      <c r="I60" s="131"/>
      <c r="J60" s="131"/>
      <c r="K60" s="131"/>
      <c r="L60" s="131"/>
      <c r="M60" s="131"/>
      <c r="N60" s="78"/>
      <c r="O60" s="78"/>
      <c r="P60" s="78"/>
      <c r="Q60" s="78"/>
      <c r="R60" s="78"/>
      <c r="S60" s="78"/>
      <c r="T60" s="78"/>
      <c r="U60" s="78"/>
      <c r="V60" s="132"/>
      <c r="W60" s="132"/>
      <c r="X60" s="132"/>
      <c r="Y60" s="132"/>
      <c r="Z60" s="132"/>
      <c r="AA60" s="132"/>
      <c r="AB60" s="132"/>
      <c r="AC60" s="132"/>
      <c r="AD60" s="219"/>
      <c r="AE60" s="220"/>
      <c r="AF60" s="220"/>
      <c r="AG60" s="220"/>
      <c r="AH60" s="220"/>
      <c r="AI60" s="221"/>
      <c r="AK60" s="54"/>
      <c r="AP60" s="81"/>
      <c r="AQ60" s="74"/>
      <c r="AR60" s="74"/>
      <c r="AS60" s="74"/>
      <c r="AT60" s="74"/>
      <c r="AU60" s="74"/>
      <c r="AV60" s="74"/>
      <c r="AW60" s="74"/>
      <c r="AX60" s="74"/>
    </row>
    <row r="61" spans="1:50" ht="12" customHeight="1">
      <c r="A61" s="130"/>
      <c r="B61" s="131"/>
      <c r="C61" s="131"/>
      <c r="D61" s="131"/>
      <c r="E61" s="131"/>
      <c r="F61" s="131"/>
      <c r="G61" s="90" t="s">
        <v>477</v>
      </c>
      <c r="H61" s="131"/>
      <c r="I61" s="131"/>
      <c r="J61" s="131"/>
      <c r="K61" s="131"/>
      <c r="L61" s="131"/>
      <c r="M61" s="131"/>
      <c r="N61" s="74"/>
      <c r="O61" s="74"/>
      <c r="P61" s="74"/>
      <c r="Q61" s="74"/>
      <c r="R61" s="74"/>
      <c r="S61" s="74"/>
      <c r="T61" s="74"/>
      <c r="U61" s="74"/>
      <c r="V61" s="132"/>
      <c r="W61" s="132"/>
      <c r="X61" s="132"/>
      <c r="Y61" s="132"/>
      <c r="Z61" s="132"/>
      <c r="AA61" s="132"/>
      <c r="AB61" s="132"/>
      <c r="AC61" s="132"/>
      <c r="AD61" s="128"/>
      <c r="AE61" s="128"/>
      <c r="AF61" s="128"/>
      <c r="AG61" s="128"/>
      <c r="AH61" s="128"/>
      <c r="AI61" s="129"/>
      <c r="AK61" s="54"/>
      <c r="AP61" s="90"/>
      <c r="AQ61" s="78"/>
      <c r="AR61" s="78"/>
      <c r="AS61" s="78"/>
      <c r="AT61" s="78"/>
      <c r="AU61" s="78"/>
      <c r="AV61" s="78"/>
      <c r="AW61" s="78"/>
      <c r="AX61" s="78"/>
    </row>
    <row r="62" spans="1:50" ht="12" customHeight="1">
      <c r="A62" s="130"/>
      <c r="B62" s="131"/>
      <c r="C62" s="131"/>
      <c r="D62" s="131"/>
      <c r="E62" s="131"/>
      <c r="F62" s="131"/>
      <c r="G62" s="78" t="s">
        <v>478</v>
      </c>
      <c r="H62" s="131"/>
      <c r="I62" s="131"/>
      <c r="J62" s="131"/>
      <c r="K62" s="131"/>
      <c r="L62" s="131"/>
      <c r="M62" s="131"/>
      <c r="N62" s="78"/>
      <c r="O62" s="78"/>
      <c r="P62" s="78"/>
      <c r="Q62" s="78"/>
      <c r="R62" s="78"/>
      <c r="S62" s="78"/>
      <c r="T62" s="78"/>
      <c r="U62" s="78"/>
      <c r="V62" s="132"/>
      <c r="W62" s="132"/>
      <c r="X62" s="132"/>
      <c r="Y62" s="132"/>
      <c r="Z62" s="132"/>
      <c r="AA62" s="132"/>
      <c r="AB62" s="132"/>
      <c r="AC62" s="132"/>
      <c r="AD62" s="133"/>
      <c r="AE62" s="133"/>
      <c r="AF62" s="133"/>
      <c r="AG62" s="133"/>
      <c r="AH62" s="133"/>
      <c r="AI62" s="134"/>
      <c r="AK62" s="54"/>
      <c r="AP62" s="78"/>
      <c r="AQ62" s="74"/>
      <c r="AR62" s="74"/>
      <c r="AS62" s="74"/>
      <c r="AT62" s="74"/>
      <c r="AU62" s="74"/>
      <c r="AV62" s="74"/>
      <c r="AW62" s="74"/>
      <c r="AX62" s="74"/>
    </row>
    <row r="63" spans="1:50" ht="12" customHeight="1">
      <c r="A63" s="72"/>
      <c r="B63" s="78"/>
      <c r="C63" s="131"/>
      <c r="D63" s="131"/>
      <c r="E63" s="131"/>
      <c r="F63" s="131"/>
      <c r="G63" s="90" t="s">
        <v>479</v>
      </c>
      <c r="H63" s="131"/>
      <c r="I63" s="131"/>
      <c r="J63" s="131"/>
      <c r="K63" s="131"/>
      <c r="L63" s="131"/>
      <c r="M63" s="131"/>
      <c r="N63" s="74"/>
      <c r="O63" s="74"/>
      <c r="P63" s="74"/>
      <c r="Q63" s="74"/>
      <c r="R63" s="74"/>
      <c r="S63" s="74"/>
      <c r="T63" s="74"/>
      <c r="U63" s="74"/>
      <c r="V63" s="132"/>
      <c r="W63" s="132"/>
      <c r="X63" s="132"/>
      <c r="Y63" s="132"/>
      <c r="Z63" s="132"/>
      <c r="AA63" s="132"/>
      <c r="AB63" s="132"/>
      <c r="AC63" s="132"/>
      <c r="AD63" s="133"/>
      <c r="AE63" s="133"/>
      <c r="AF63" s="133"/>
      <c r="AG63" s="133"/>
      <c r="AH63" s="133"/>
      <c r="AI63" s="134"/>
      <c r="AK63" s="54"/>
      <c r="AP63" s="90"/>
      <c r="AQ63" s="131"/>
      <c r="AR63" s="131"/>
      <c r="AS63" s="131"/>
      <c r="AT63" s="131"/>
      <c r="AU63" s="131"/>
      <c r="AV63" s="131"/>
      <c r="AW63" s="78"/>
      <c r="AX63" s="78"/>
    </row>
    <row r="64" spans="1:50" ht="12" customHeight="1">
      <c r="A64" s="72"/>
      <c r="B64" s="67"/>
      <c r="C64" s="74"/>
      <c r="D64" s="74"/>
      <c r="E64" s="74"/>
      <c r="F64" s="74"/>
      <c r="G64" s="69" t="s">
        <v>239</v>
      </c>
      <c r="H64" s="74"/>
      <c r="I64" s="74"/>
      <c r="J64" s="74"/>
      <c r="K64" s="74"/>
      <c r="L64" s="74"/>
      <c r="M64" s="74"/>
      <c r="N64" s="74"/>
      <c r="O64" s="74"/>
      <c r="P64" s="74"/>
      <c r="Q64" s="74"/>
      <c r="R64" s="74"/>
      <c r="S64" s="74"/>
      <c r="T64" s="74"/>
      <c r="U64" s="74"/>
      <c r="V64" s="135"/>
      <c r="W64" s="135"/>
      <c r="X64" s="136"/>
      <c r="Y64" s="136"/>
      <c r="Z64" s="136"/>
      <c r="AA64" s="136"/>
      <c r="AB64" s="137"/>
      <c r="AC64" s="137"/>
      <c r="AD64" s="219"/>
      <c r="AE64" s="220"/>
      <c r="AF64" s="220"/>
      <c r="AG64" s="220"/>
      <c r="AH64" s="220"/>
      <c r="AI64" s="221"/>
      <c r="AJ64" s="38"/>
      <c r="AK64" s="55"/>
    </row>
    <row r="65" spans="1:37" ht="12" customHeight="1">
      <c r="A65" s="72"/>
      <c r="B65" s="78"/>
      <c r="C65" s="78"/>
      <c r="D65" s="78"/>
      <c r="E65" s="78"/>
      <c r="F65" s="78"/>
      <c r="G65" s="74" t="s">
        <v>233</v>
      </c>
      <c r="H65" s="78"/>
      <c r="I65" s="78"/>
      <c r="J65" s="78"/>
      <c r="K65" s="78"/>
      <c r="L65" s="78"/>
      <c r="M65" s="78"/>
      <c r="N65" s="78"/>
      <c r="O65" s="78"/>
      <c r="P65" s="78"/>
      <c r="Q65" s="78"/>
      <c r="R65" s="78"/>
      <c r="S65" s="78"/>
      <c r="T65" s="78"/>
      <c r="U65" s="78"/>
      <c r="V65" s="135"/>
      <c r="W65" s="135"/>
      <c r="X65" s="136"/>
      <c r="Y65" s="136"/>
      <c r="Z65" s="136"/>
      <c r="AA65" s="136"/>
      <c r="AB65" s="137"/>
      <c r="AC65" s="137"/>
      <c r="AD65" s="137"/>
      <c r="AE65" s="137"/>
      <c r="AF65" s="59"/>
      <c r="AG65" s="59"/>
      <c r="AH65" s="59"/>
      <c r="AI65" s="60"/>
      <c r="AJ65" s="38"/>
      <c r="AK65" s="55"/>
    </row>
    <row r="66" spans="1:37" ht="12" customHeight="1">
      <c r="A66" s="72"/>
      <c r="B66" s="74"/>
      <c r="C66" s="74"/>
      <c r="D66" s="74"/>
      <c r="E66" s="74"/>
      <c r="F66" s="74"/>
      <c r="G66" s="78" t="s">
        <v>234</v>
      </c>
      <c r="H66" s="74"/>
      <c r="I66" s="74"/>
      <c r="J66" s="74"/>
      <c r="K66" s="74"/>
      <c r="L66" s="74"/>
      <c r="M66" s="74"/>
      <c r="N66" s="74"/>
      <c r="O66" s="74"/>
      <c r="P66" s="74"/>
      <c r="Q66" s="74"/>
      <c r="R66" s="74"/>
      <c r="S66" s="74"/>
      <c r="T66" s="74"/>
      <c r="U66" s="74"/>
      <c r="V66" s="135"/>
      <c r="W66" s="135"/>
      <c r="X66" s="136"/>
      <c r="Y66" s="136"/>
      <c r="Z66" s="136"/>
      <c r="AA66" s="136"/>
      <c r="AB66" s="137"/>
      <c r="AC66" s="137"/>
      <c r="AD66" s="137"/>
      <c r="AE66" s="137"/>
      <c r="AF66" s="59"/>
      <c r="AG66" s="59"/>
      <c r="AH66" s="59"/>
      <c r="AI66" s="60"/>
      <c r="AJ66" s="38"/>
      <c r="AK66" s="55"/>
    </row>
    <row r="67" spans="1:37" ht="12" customHeight="1">
      <c r="A67" s="72"/>
      <c r="B67" s="78"/>
      <c r="C67" s="78"/>
      <c r="D67" s="78"/>
      <c r="E67" s="78"/>
      <c r="F67" s="78"/>
      <c r="G67" s="81" t="s">
        <v>240</v>
      </c>
      <c r="H67" s="78"/>
      <c r="I67" s="78"/>
      <c r="J67" s="78"/>
      <c r="K67" s="78"/>
      <c r="L67" s="78"/>
      <c r="M67" s="78"/>
      <c r="N67" s="78"/>
      <c r="O67" s="78"/>
      <c r="P67" s="78"/>
      <c r="Q67" s="78"/>
      <c r="R67" s="78"/>
      <c r="S67" s="78"/>
      <c r="T67" s="78"/>
      <c r="U67" s="78"/>
      <c r="V67" s="135"/>
      <c r="W67" s="135"/>
      <c r="X67" s="136"/>
      <c r="Y67" s="136"/>
      <c r="Z67" s="136"/>
      <c r="AA67" s="136"/>
      <c r="AB67" s="137"/>
      <c r="AC67" s="137"/>
      <c r="AD67" s="219"/>
      <c r="AE67" s="220"/>
      <c r="AF67" s="220"/>
      <c r="AG67" s="220"/>
      <c r="AH67" s="220"/>
      <c r="AI67" s="221"/>
      <c r="AJ67" s="38"/>
      <c r="AK67" s="55"/>
    </row>
    <row r="68" spans="1:37" ht="12" customHeight="1">
      <c r="A68" s="72"/>
      <c r="B68" s="74"/>
      <c r="C68" s="74"/>
      <c r="D68" s="74"/>
      <c r="E68" s="74"/>
      <c r="F68" s="74"/>
      <c r="G68" s="74" t="s">
        <v>235</v>
      </c>
      <c r="H68" s="74"/>
      <c r="I68" s="74"/>
      <c r="J68" s="74"/>
      <c r="K68" s="74"/>
      <c r="L68" s="74"/>
      <c r="M68" s="74"/>
      <c r="N68" s="74"/>
      <c r="O68" s="74"/>
      <c r="P68" s="74"/>
      <c r="Q68" s="74"/>
      <c r="R68" s="74"/>
      <c r="S68" s="74"/>
      <c r="T68" s="74"/>
      <c r="U68" s="74"/>
      <c r="V68" s="135"/>
      <c r="W68" s="135"/>
      <c r="X68" s="136"/>
      <c r="Y68" s="136"/>
      <c r="Z68" s="136"/>
      <c r="AA68" s="136"/>
      <c r="AB68" s="137"/>
      <c r="AC68" s="137"/>
      <c r="AD68" s="138"/>
      <c r="AE68" s="138"/>
      <c r="AF68" s="57"/>
      <c r="AG68" s="57"/>
      <c r="AH68" s="57"/>
      <c r="AI68" s="58"/>
      <c r="AJ68" s="38"/>
      <c r="AK68" s="55"/>
    </row>
    <row r="69" spans="1:37" ht="12" customHeight="1">
      <c r="A69" s="72"/>
      <c r="B69" s="78"/>
      <c r="C69" s="78"/>
      <c r="D69" s="78"/>
      <c r="E69" s="78"/>
      <c r="F69" s="78"/>
      <c r="G69" s="74" t="s">
        <v>236</v>
      </c>
      <c r="H69" s="78"/>
      <c r="I69" s="78"/>
      <c r="J69" s="78"/>
      <c r="K69" s="78"/>
      <c r="L69" s="78"/>
      <c r="M69" s="78"/>
      <c r="N69" s="78"/>
      <c r="O69" s="78"/>
      <c r="P69" s="78"/>
      <c r="Q69" s="78"/>
      <c r="R69" s="78"/>
      <c r="S69" s="78"/>
      <c r="T69" s="78"/>
      <c r="U69" s="78"/>
      <c r="V69" s="135"/>
      <c r="W69" s="135"/>
      <c r="X69" s="136"/>
      <c r="Y69" s="136"/>
      <c r="Z69" s="136"/>
      <c r="AA69" s="136"/>
      <c r="AB69" s="137"/>
      <c r="AC69" s="137"/>
      <c r="AD69" s="138"/>
      <c r="AE69" s="138"/>
      <c r="AF69" s="57"/>
      <c r="AG69" s="57"/>
      <c r="AH69" s="57"/>
      <c r="AI69" s="58"/>
      <c r="AJ69" s="38"/>
      <c r="AK69" s="55"/>
    </row>
    <row r="70" spans="1:37" ht="12" customHeight="1">
      <c r="A70" s="72"/>
      <c r="B70" s="74"/>
      <c r="C70" s="74"/>
      <c r="D70" s="74"/>
      <c r="E70" s="74"/>
      <c r="F70" s="74"/>
      <c r="G70" s="78" t="s">
        <v>237</v>
      </c>
      <c r="H70" s="74"/>
      <c r="I70" s="74"/>
      <c r="J70" s="74"/>
      <c r="K70" s="74"/>
      <c r="L70" s="74"/>
      <c r="M70" s="74"/>
      <c r="N70" s="74"/>
      <c r="O70" s="74"/>
      <c r="P70" s="74"/>
      <c r="Q70" s="74"/>
      <c r="R70" s="74"/>
      <c r="S70" s="74"/>
      <c r="T70" s="74"/>
      <c r="U70" s="74"/>
      <c r="V70" s="135"/>
      <c r="W70" s="135"/>
      <c r="X70" s="136"/>
      <c r="Y70" s="136"/>
      <c r="Z70" s="136"/>
      <c r="AA70" s="136"/>
      <c r="AB70" s="137"/>
      <c r="AC70" s="137"/>
      <c r="AD70" s="138"/>
      <c r="AE70" s="138"/>
      <c r="AF70" s="57"/>
      <c r="AG70" s="57"/>
      <c r="AH70" s="57"/>
      <c r="AI70" s="58"/>
      <c r="AJ70" s="38"/>
      <c r="AK70" s="55"/>
    </row>
    <row r="71" spans="1:37" ht="12" customHeight="1">
      <c r="A71" s="72"/>
      <c r="B71" s="78"/>
      <c r="C71" s="78"/>
      <c r="D71" s="78"/>
      <c r="E71" s="78"/>
      <c r="F71" s="78"/>
      <c r="G71" s="78" t="s">
        <v>238</v>
      </c>
      <c r="H71" s="78"/>
      <c r="I71" s="78"/>
      <c r="J71" s="78"/>
      <c r="K71" s="78"/>
      <c r="L71" s="78"/>
      <c r="M71" s="78"/>
      <c r="N71" s="78"/>
      <c r="O71" s="78"/>
      <c r="P71" s="78"/>
      <c r="Q71" s="78"/>
      <c r="R71" s="78"/>
      <c r="S71" s="78"/>
      <c r="T71" s="78"/>
      <c r="U71" s="78"/>
      <c r="V71" s="135"/>
      <c r="W71" s="135"/>
      <c r="X71" s="136"/>
      <c r="Y71" s="136"/>
      <c r="Z71" s="136"/>
      <c r="AA71" s="136"/>
      <c r="AB71" s="137"/>
      <c r="AC71" s="137"/>
      <c r="AD71" s="138"/>
      <c r="AE71" s="138"/>
      <c r="AF71" s="57"/>
      <c r="AG71" s="57"/>
      <c r="AH71" s="57"/>
      <c r="AI71" s="58"/>
      <c r="AJ71" s="38"/>
      <c r="AK71" s="55"/>
    </row>
    <row r="72" spans="1:37" ht="12" customHeight="1">
      <c r="A72" s="72"/>
      <c r="B72" s="74"/>
      <c r="C72" s="74"/>
      <c r="D72" s="74"/>
      <c r="E72" s="74"/>
      <c r="F72" s="74"/>
      <c r="G72" s="82" t="s">
        <v>242</v>
      </c>
      <c r="H72" s="74"/>
      <c r="I72" s="74"/>
      <c r="J72" s="74"/>
      <c r="K72" s="74"/>
      <c r="L72" s="74"/>
      <c r="M72" s="74"/>
      <c r="N72" s="74"/>
      <c r="O72" s="74"/>
      <c r="P72" s="74"/>
      <c r="Q72" s="74"/>
      <c r="R72" s="74"/>
      <c r="S72" s="74"/>
      <c r="T72" s="74"/>
      <c r="U72" s="74"/>
      <c r="V72" s="135"/>
      <c r="W72" s="135"/>
      <c r="X72" s="136"/>
      <c r="Y72" s="136"/>
      <c r="Z72" s="136"/>
      <c r="AA72" s="136"/>
      <c r="AB72" s="137"/>
      <c r="AC72" s="137"/>
      <c r="AD72" s="219"/>
      <c r="AE72" s="220"/>
      <c r="AF72" s="220"/>
      <c r="AG72" s="220"/>
      <c r="AH72" s="220"/>
      <c r="AI72" s="221"/>
      <c r="AJ72" s="38"/>
      <c r="AK72" s="55"/>
    </row>
    <row r="73" spans="1:37" ht="12" customHeight="1">
      <c r="A73" s="72"/>
      <c r="B73" s="78"/>
      <c r="C73" s="78"/>
      <c r="D73" s="78"/>
      <c r="E73" s="78"/>
      <c r="F73" s="78"/>
      <c r="G73" s="74" t="s">
        <v>451</v>
      </c>
      <c r="H73" s="78"/>
      <c r="I73" s="78"/>
      <c r="J73" s="78"/>
      <c r="K73" s="78"/>
      <c r="L73" s="78"/>
      <c r="M73" s="78"/>
      <c r="N73" s="78"/>
      <c r="O73" s="78"/>
      <c r="P73" s="78"/>
      <c r="Q73" s="78"/>
      <c r="R73" s="78"/>
      <c r="S73" s="78"/>
      <c r="T73" s="78"/>
      <c r="U73" s="78"/>
      <c r="V73" s="135"/>
      <c r="W73" s="135"/>
      <c r="X73" s="136"/>
      <c r="Y73" s="136"/>
      <c r="Z73" s="136"/>
      <c r="AA73" s="136"/>
      <c r="AB73" s="137"/>
      <c r="AC73" s="137"/>
      <c r="AD73" s="137"/>
      <c r="AE73" s="137"/>
      <c r="AF73" s="59"/>
      <c r="AG73" s="59"/>
      <c r="AH73" s="59"/>
      <c r="AI73" s="60"/>
      <c r="AJ73" s="38"/>
      <c r="AK73" s="55"/>
    </row>
    <row r="74" spans="1:37" ht="12" customHeight="1">
      <c r="A74" s="72"/>
      <c r="B74" s="74"/>
      <c r="C74" s="74"/>
      <c r="D74" s="74"/>
      <c r="E74" s="74"/>
      <c r="F74" s="74"/>
      <c r="G74" s="90" t="s">
        <v>243</v>
      </c>
      <c r="H74" s="74"/>
      <c r="I74" s="74"/>
      <c r="J74" s="74"/>
      <c r="K74" s="74"/>
      <c r="L74" s="74"/>
      <c r="M74" s="74"/>
      <c r="N74" s="74"/>
      <c r="O74" s="74"/>
      <c r="P74" s="74"/>
      <c r="Q74" s="74"/>
      <c r="R74" s="74"/>
      <c r="S74" s="74"/>
      <c r="T74" s="74"/>
      <c r="U74" s="74"/>
      <c r="V74" s="135"/>
      <c r="W74" s="135"/>
      <c r="X74" s="136"/>
      <c r="Y74" s="136"/>
      <c r="Z74" s="136"/>
      <c r="AA74" s="136"/>
      <c r="AB74" s="137"/>
      <c r="AC74" s="137"/>
      <c r="AD74" s="137"/>
      <c r="AE74" s="137"/>
      <c r="AF74" s="59"/>
      <c r="AG74" s="59"/>
      <c r="AH74" s="59"/>
      <c r="AI74" s="60"/>
      <c r="AJ74" s="38"/>
      <c r="AK74" s="55"/>
    </row>
    <row r="75" spans="1:37" ht="12" customHeight="1">
      <c r="A75" s="72"/>
      <c r="B75" s="78"/>
      <c r="C75" s="78"/>
      <c r="D75" s="78"/>
      <c r="E75" s="78"/>
      <c r="F75" s="78"/>
      <c r="G75" s="90" t="s">
        <v>244</v>
      </c>
      <c r="H75" s="78"/>
      <c r="I75" s="78"/>
      <c r="J75" s="78"/>
      <c r="K75" s="78"/>
      <c r="L75" s="78"/>
      <c r="M75" s="78"/>
      <c r="N75" s="78"/>
      <c r="O75" s="78"/>
      <c r="P75" s="78"/>
      <c r="Q75" s="78"/>
      <c r="R75" s="78"/>
      <c r="S75" s="78"/>
      <c r="T75" s="78"/>
      <c r="U75" s="78"/>
      <c r="V75" s="139"/>
      <c r="W75" s="139"/>
      <c r="X75" s="136"/>
      <c r="Y75" s="136"/>
      <c r="Z75" s="136"/>
      <c r="AA75" s="136"/>
      <c r="AB75" s="137"/>
      <c r="AC75" s="137"/>
      <c r="AD75" s="137"/>
      <c r="AE75" s="137"/>
      <c r="AF75" s="59"/>
      <c r="AG75" s="59"/>
      <c r="AH75" s="59"/>
      <c r="AI75" s="60"/>
      <c r="AJ75" s="38"/>
      <c r="AK75" s="55"/>
    </row>
    <row r="76" spans="1:37" ht="12" customHeight="1">
      <c r="A76" s="72"/>
      <c r="B76" s="74"/>
      <c r="C76" s="74"/>
      <c r="D76" s="74"/>
      <c r="E76" s="74"/>
      <c r="F76" s="74"/>
      <c r="G76" s="74" t="s">
        <v>245</v>
      </c>
      <c r="H76" s="74"/>
      <c r="I76" s="74"/>
      <c r="J76" s="74"/>
      <c r="K76" s="74"/>
      <c r="L76" s="74"/>
      <c r="M76" s="74"/>
      <c r="N76" s="74"/>
      <c r="O76" s="74"/>
      <c r="P76" s="74"/>
      <c r="Q76" s="74"/>
      <c r="R76" s="74"/>
      <c r="S76" s="74"/>
      <c r="T76" s="74"/>
      <c r="U76" s="74"/>
      <c r="V76" s="135"/>
      <c r="W76" s="135"/>
      <c r="X76" s="136"/>
      <c r="Y76" s="136"/>
      <c r="Z76" s="136"/>
      <c r="AA76" s="136"/>
      <c r="AB76" s="137"/>
      <c r="AC76" s="137"/>
      <c r="AD76" s="137"/>
      <c r="AE76" s="137"/>
      <c r="AF76" s="59"/>
      <c r="AG76" s="59"/>
      <c r="AH76" s="59"/>
      <c r="AI76" s="60"/>
      <c r="AJ76" s="38"/>
      <c r="AK76" s="55"/>
    </row>
    <row r="77" spans="1:37" ht="12" customHeight="1">
      <c r="A77" s="72"/>
      <c r="B77" s="78"/>
      <c r="C77" s="78"/>
      <c r="D77" s="78"/>
      <c r="E77" s="78"/>
      <c r="F77" s="78"/>
      <c r="G77" s="74" t="s">
        <v>511</v>
      </c>
      <c r="H77" s="78"/>
      <c r="I77" s="78"/>
      <c r="J77" s="78"/>
      <c r="K77" s="78"/>
      <c r="L77" s="78"/>
      <c r="M77" s="78"/>
      <c r="N77" s="78"/>
      <c r="O77" s="78"/>
      <c r="P77" s="78"/>
      <c r="Q77" s="78"/>
      <c r="R77" s="78"/>
      <c r="S77" s="78"/>
      <c r="T77" s="78"/>
      <c r="U77" s="78"/>
      <c r="V77" s="135"/>
      <c r="W77" s="135"/>
      <c r="X77" s="136"/>
      <c r="Y77" s="136"/>
      <c r="Z77" s="136"/>
      <c r="AA77" s="136"/>
      <c r="AB77" s="137"/>
      <c r="AC77" s="137"/>
      <c r="AD77" s="137"/>
      <c r="AE77" s="137"/>
      <c r="AF77" s="59"/>
      <c r="AG77" s="59"/>
      <c r="AH77" s="59"/>
      <c r="AI77" s="60"/>
      <c r="AJ77" s="38"/>
      <c r="AK77" s="55"/>
    </row>
    <row r="78" spans="1:37" ht="12" customHeight="1">
      <c r="A78" s="72"/>
      <c r="B78" s="78"/>
      <c r="C78" s="78"/>
      <c r="D78" s="78"/>
      <c r="E78" s="78"/>
      <c r="F78" s="78"/>
      <c r="G78" s="74" t="s">
        <v>512</v>
      </c>
      <c r="H78" s="78"/>
      <c r="I78" s="78"/>
      <c r="J78" s="78"/>
      <c r="K78" s="78"/>
      <c r="L78" s="78"/>
      <c r="M78" s="78"/>
      <c r="N78" s="78"/>
      <c r="O78" s="78"/>
      <c r="P78" s="78"/>
      <c r="Q78" s="78"/>
      <c r="R78" s="78"/>
      <c r="S78" s="78"/>
      <c r="T78" s="78"/>
      <c r="U78" s="78"/>
      <c r="V78" s="135"/>
      <c r="W78" s="135"/>
      <c r="X78" s="136"/>
      <c r="Y78" s="136"/>
      <c r="Z78" s="136"/>
      <c r="AA78" s="136"/>
      <c r="AB78" s="137"/>
      <c r="AC78" s="137"/>
      <c r="AD78" s="137"/>
      <c r="AE78" s="137"/>
      <c r="AF78" s="59"/>
      <c r="AG78" s="59"/>
      <c r="AH78" s="59"/>
      <c r="AI78" s="60"/>
      <c r="AJ78" s="38"/>
      <c r="AK78" s="55"/>
    </row>
    <row r="79" spans="1:37" ht="12" customHeight="1">
      <c r="A79" s="72"/>
      <c r="B79" s="74"/>
      <c r="C79" s="74"/>
      <c r="D79" s="74"/>
      <c r="E79" s="74"/>
      <c r="F79" s="74"/>
      <c r="G79" s="78" t="s">
        <v>436</v>
      </c>
      <c r="H79" s="74"/>
      <c r="I79" s="74"/>
      <c r="J79" s="74"/>
      <c r="K79" s="74"/>
      <c r="L79" s="74"/>
      <c r="M79" s="74"/>
      <c r="N79" s="74"/>
      <c r="O79" s="74"/>
      <c r="P79" s="74"/>
      <c r="Q79" s="74"/>
      <c r="R79" s="74"/>
      <c r="S79" s="74"/>
      <c r="T79" s="74"/>
      <c r="U79" s="74"/>
      <c r="V79" s="135"/>
      <c r="W79" s="135"/>
      <c r="X79" s="136"/>
      <c r="Y79" s="136"/>
      <c r="Z79" s="136"/>
      <c r="AA79" s="136"/>
      <c r="AB79" s="137"/>
      <c r="AC79" s="137"/>
      <c r="AD79" s="137"/>
      <c r="AE79" s="137"/>
      <c r="AF79" s="59"/>
      <c r="AG79" s="59"/>
      <c r="AH79" s="59"/>
      <c r="AI79" s="60"/>
      <c r="AJ79" s="38"/>
      <c r="AK79" s="55"/>
    </row>
    <row r="80" spans="1:37" ht="12" customHeight="1">
      <c r="A80" s="72"/>
      <c r="B80" s="78"/>
      <c r="C80" s="78"/>
      <c r="D80" s="78"/>
      <c r="E80" s="78"/>
      <c r="F80" s="78"/>
      <c r="G80" s="78" t="s">
        <v>438</v>
      </c>
      <c r="H80" s="78"/>
      <c r="I80" s="78"/>
      <c r="J80" s="78"/>
      <c r="K80" s="78"/>
      <c r="L80" s="78"/>
      <c r="M80" s="78"/>
      <c r="N80" s="78"/>
      <c r="O80" s="78"/>
      <c r="P80" s="78"/>
      <c r="Q80" s="78"/>
      <c r="R80" s="78"/>
      <c r="S80" s="78"/>
      <c r="T80" s="78"/>
      <c r="U80" s="78"/>
      <c r="V80" s="135"/>
      <c r="W80" s="135"/>
      <c r="X80" s="136"/>
      <c r="Y80" s="136"/>
      <c r="Z80" s="136"/>
      <c r="AA80" s="136"/>
      <c r="AB80" s="137"/>
      <c r="AC80" s="137"/>
      <c r="AD80" s="137"/>
      <c r="AE80" s="137"/>
      <c r="AF80" s="59"/>
      <c r="AG80" s="59"/>
      <c r="AH80" s="59"/>
      <c r="AI80" s="60"/>
      <c r="AJ80" s="38"/>
      <c r="AK80" s="55"/>
    </row>
    <row r="81" spans="1:37" ht="12" customHeight="1">
      <c r="A81" s="72"/>
      <c r="B81" s="74"/>
      <c r="C81" s="74"/>
      <c r="D81" s="74"/>
      <c r="E81" s="74"/>
      <c r="F81" s="74"/>
      <c r="G81" s="78" t="s">
        <v>437</v>
      </c>
      <c r="H81" s="74"/>
      <c r="I81" s="74"/>
      <c r="J81" s="74"/>
      <c r="K81" s="74"/>
      <c r="L81" s="74"/>
      <c r="M81" s="74"/>
      <c r="N81" s="74"/>
      <c r="O81" s="74"/>
      <c r="P81" s="74"/>
      <c r="Q81" s="74"/>
      <c r="R81" s="74"/>
      <c r="S81" s="74"/>
      <c r="T81" s="74"/>
      <c r="U81" s="74"/>
      <c r="V81" s="135"/>
      <c r="W81" s="135"/>
      <c r="X81" s="136"/>
      <c r="Y81" s="136"/>
      <c r="Z81" s="136"/>
      <c r="AA81" s="136"/>
      <c r="AB81" s="137"/>
      <c r="AC81" s="137"/>
      <c r="AD81" s="137"/>
      <c r="AE81" s="137"/>
      <c r="AF81" s="59"/>
      <c r="AG81" s="59"/>
      <c r="AH81" s="59"/>
      <c r="AI81" s="60"/>
      <c r="AJ81" s="38"/>
      <c r="AK81" s="55"/>
    </row>
    <row r="82" spans="1:37" ht="12" customHeight="1">
      <c r="A82" s="72"/>
      <c r="B82" s="78"/>
      <c r="C82" s="78"/>
      <c r="D82" s="78"/>
      <c r="E82" s="78"/>
      <c r="F82" s="78"/>
      <c r="G82" s="78" t="s">
        <v>246</v>
      </c>
      <c r="H82" s="78"/>
      <c r="I82" s="78"/>
      <c r="J82" s="78"/>
      <c r="K82" s="78"/>
      <c r="L82" s="78"/>
      <c r="M82" s="78"/>
      <c r="N82" s="78"/>
      <c r="O82" s="78"/>
      <c r="P82" s="78"/>
      <c r="Q82" s="78"/>
      <c r="R82" s="78"/>
      <c r="S82" s="78"/>
      <c r="T82" s="78"/>
      <c r="U82" s="78"/>
      <c r="V82" s="135"/>
      <c r="W82" s="135"/>
      <c r="X82" s="136"/>
      <c r="Y82" s="136"/>
      <c r="Z82" s="136"/>
      <c r="AA82" s="136"/>
      <c r="AB82" s="137"/>
      <c r="AC82" s="137"/>
      <c r="AD82" s="137"/>
      <c r="AE82" s="137"/>
      <c r="AF82" s="59"/>
      <c r="AG82" s="59"/>
      <c r="AH82" s="59"/>
      <c r="AI82" s="60"/>
      <c r="AJ82" s="38"/>
      <c r="AK82" s="55"/>
    </row>
    <row r="83" spans="1:37" ht="12" customHeight="1">
      <c r="A83" s="72"/>
      <c r="B83" s="74"/>
      <c r="C83" s="74"/>
      <c r="D83" s="74"/>
      <c r="E83" s="74"/>
      <c r="F83" s="74"/>
      <c r="G83" s="78" t="s">
        <v>513</v>
      </c>
      <c r="H83" s="74"/>
      <c r="I83" s="74"/>
      <c r="J83" s="74"/>
      <c r="K83" s="74"/>
      <c r="L83" s="74"/>
      <c r="M83" s="74"/>
      <c r="N83" s="74"/>
      <c r="O83" s="74"/>
      <c r="P83" s="74"/>
      <c r="Q83" s="74"/>
      <c r="R83" s="74"/>
      <c r="S83" s="74"/>
      <c r="T83" s="74"/>
      <c r="U83" s="74"/>
      <c r="V83" s="135"/>
      <c r="W83" s="135"/>
      <c r="X83" s="136"/>
      <c r="Y83" s="136"/>
      <c r="Z83" s="136"/>
      <c r="AA83" s="136"/>
      <c r="AB83" s="137"/>
      <c r="AC83" s="137"/>
      <c r="AD83" s="137"/>
      <c r="AE83" s="137"/>
      <c r="AF83" s="59"/>
      <c r="AG83" s="59"/>
      <c r="AH83" s="59"/>
      <c r="AI83" s="60"/>
      <c r="AJ83" s="38"/>
      <c r="AK83" s="55"/>
    </row>
    <row r="84" spans="1:37" ht="12" customHeight="1">
      <c r="A84" s="83"/>
      <c r="B84" s="84"/>
      <c r="C84" s="85"/>
      <c r="D84" s="85"/>
      <c r="E84" s="85"/>
      <c r="F84" s="85"/>
      <c r="G84" s="140" t="s">
        <v>514</v>
      </c>
      <c r="H84" s="85"/>
      <c r="I84" s="85"/>
      <c r="J84" s="85"/>
      <c r="K84" s="85"/>
      <c r="L84" s="85"/>
      <c r="M84" s="85"/>
      <c r="N84" s="85"/>
      <c r="O84" s="85"/>
      <c r="P84" s="85"/>
      <c r="Q84" s="85"/>
      <c r="R84" s="85"/>
      <c r="S84" s="85"/>
      <c r="T84" s="85"/>
      <c r="U84" s="85"/>
      <c r="V84" s="17"/>
      <c r="W84" s="17"/>
      <c r="X84" s="87"/>
      <c r="Y84" s="87"/>
      <c r="Z84" s="87"/>
      <c r="AA84" s="87"/>
      <c r="AB84" s="87"/>
      <c r="AC84" s="87"/>
      <c r="AD84" s="222"/>
      <c r="AE84" s="222"/>
      <c r="AF84" s="222"/>
      <c r="AG84" s="222"/>
      <c r="AH84" s="222"/>
      <c r="AI84" s="223"/>
      <c r="AJ84" s="38"/>
      <c r="AK84" s="55"/>
    </row>
    <row r="85" spans="1:37" ht="12" customHeight="1">
      <c r="A85" s="66"/>
      <c r="B85" s="67"/>
      <c r="C85" s="68"/>
      <c r="D85" s="68"/>
      <c r="E85" s="68"/>
      <c r="F85" s="68"/>
      <c r="G85" s="140"/>
      <c r="H85" s="68"/>
      <c r="I85" s="68"/>
      <c r="J85" s="68"/>
      <c r="K85" s="68"/>
      <c r="L85" s="68"/>
      <c r="M85" s="68"/>
      <c r="N85" s="68"/>
      <c r="O85" s="68"/>
      <c r="P85" s="68"/>
      <c r="Q85" s="68"/>
      <c r="R85" s="68"/>
      <c r="S85" s="68"/>
      <c r="T85" s="68"/>
      <c r="U85" s="68"/>
      <c r="V85" s="70"/>
      <c r="W85" s="70"/>
      <c r="X85" s="71"/>
      <c r="Y85" s="71"/>
      <c r="Z85" s="71"/>
      <c r="AA85" s="71"/>
      <c r="AB85" s="71"/>
      <c r="AC85" s="71"/>
      <c r="AD85" s="222"/>
      <c r="AE85" s="222"/>
      <c r="AF85" s="222"/>
      <c r="AG85" s="222"/>
      <c r="AH85" s="222"/>
      <c r="AI85" s="223"/>
      <c r="AJ85" s="38"/>
      <c r="AK85" s="55"/>
    </row>
    <row r="86" spans="1:37" ht="12" customHeight="1">
      <c r="A86" s="100" t="s">
        <v>176</v>
      </c>
      <c r="B86" s="101" t="s">
        <v>179</v>
      </c>
      <c r="C86" s="102"/>
      <c r="D86" s="102"/>
      <c r="E86" s="102"/>
      <c r="F86" s="102"/>
      <c r="G86" s="103"/>
      <c r="H86" s="102"/>
      <c r="I86" s="102"/>
      <c r="J86" s="102"/>
      <c r="K86" s="102"/>
      <c r="L86" s="102"/>
      <c r="M86" s="102"/>
      <c r="N86" s="102"/>
      <c r="O86" s="102"/>
      <c r="P86" s="102"/>
      <c r="Q86" s="102"/>
      <c r="R86" s="102"/>
      <c r="S86" s="102"/>
      <c r="T86" s="102"/>
      <c r="U86" s="102"/>
      <c r="V86" s="104"/>
      <c r="W86" s="104"/>
      <c r="X86" s="105"/>
      <c r="Y86" s="105"/>
      <c r="Z86" s="105"/>
      <c r="AA86" s="105"/>
      <c r="AB86" s="106"/>
      <c r="AC86" s="106"/>
      <c r="AD86" s="216">
        <f>SUM(AD87:AI93)</f>
        <v>0</v>
      </c>
      <c r="AE86" s="217"/>
      <c r="AF86" s="217"/>
      <c r="AG86" s="217"/>
      <c r="AH86" s="217"/>
      <c r="AI86" s="218"/>
      <c r="AJ86" s="38"/>
      <c r="AK86" s="55"/>
    </row>
    <row r="87" spans="1:37" ht="12" customHeight="1">
      <c r="A87" s="72"/>
      <c r="B87" s="67" t="s">
        <v>165</v>
      </c>
      <c r="C87" s="78"/>
      <c r="D87" s="78"/>
      <c r="E87" s="78"/>
      <c r="F87" s="78"/>
      <c r="G87" s="81" t="s">
        <v>241</v>
      </c>
      <c r="H87" s="78"/>
      <c r="I87" s="78"/>
      <c r="J87" s="78"/>
      <c r="K87" s="78"/>
      <c r="L87" s="78"/>
      <c r="M87" s="78"/>
      <c r="N87" s="78"/>
      <c r="O87" s="78"/>
      <c r="P87" s="78"/>
      <c r="Q87" s="78"/>
      <c r="R87" s="78"/>
      <c r="S87" s="78"/>
      <c r="T87" s="78"/>
      <c r="U87" s="78"/>
      <c r="V87" s="79"/>
      <c r="W87" s="79"/>
      <c r="X87" s="76"/>
      <c r="Y87" s="76"/>
      <c r="Z87" s="76"/>
      <c r="AA87" s="76"/>
      <c r="AB87" s="37"/>
      <c r="AC87" s="37"/>
      <c r="AD87" s="224"/>
      <c r="AE87" s="225"/>
      <c r="AF87" s="225"/>
      <c r="AG87" s="225"/>
      <c r="AH87" s="225"/>
      <c r="AI87" s="226"/>
      <c r="AJ87" s="38"/>
      <c r="AK87" s="55"/>
    </row>
    <row r="88" spans="1:37" ht="12" customHeight="1">
      <c r="A88" s="72"/>
      <c r="B88" s="74"/>
      <c r="C88" s="74"/>
      <c r="D88" s="74"/>
      <c r="E88" s="74"/>
      <c r="F88" s="74"/>
      <c r="G88" s="74" t="s">
        <v>230</v>
      </c>
      <c r="H88" s="74"/>
      <c r="I88" s="74"/>
      <c r="J88" s="74"/>
      <c r="K88" s="74"/>
      <c r="L88" s="74"/>
      <c r="M88" s="74"/>
      <c r="N88" s="74"/>
      <c r="O88" s="74"/>
      <c r="P88" s="74"/>
      <c r="Q88" s="74"/>
      <c r="R88" s="74"/>
      <c r="S88" s="74"/>
      <c r="T88" s="74"/>
      <c r="U88" s="74"/>
      <c r="V88" s="75"/>
      <c r="W88" s="75"/>
      <c r="X88" s="76"/>
      <c r="Y88" s="76"/>
      <c r="Z88" s="76"/>
      <c r="AA88" s="76"/>
      <c r="AB88" s="37"/>
      <c r="AC88" s="37"/>
      <c r="AD88" s="222"/>
      <c r="AE88" s="222"/>
      <c r="AF88" s="222"/>
      <c r="AG88" s="222"/>
      <c r="AH88" s="222"/>
      <c r="AI88" s="223"/>
      <c r="AJ88" s="38"/>
      <c r="AK88" s="55"/>
    </row>
    <row r="89" spans="1:37" ht="12" customHeight="1">
      <c r="A89" s="80"/>
      <c r="B89" s="81"/>
      <c r="C89" s="74"/>
      <c r="D89" s="74"/>
      <c r="E89" s="74"/>
      <c r="F89" s="74"/>
      <c r="G89" s="74" t="s">
        <v>231</v>
      </c>
      <c r="H89" s="74"/>
      <c r="I89" s="74"/>
      <c r="J89" s="74"/>
      <c r="K89" s="74"/>
      <c r="L89" s="74"/>
      <c r="M89" s="74"/>
      <c r="N89" s="74"/>
      <c r="O89" s="74"/>
      <c r="P89" s="74"/>
      <c r="Q89" s="74"/>
      <c r="R89" s="74"/>
      <c r="S89" s="74"/>
      <c r="T89" s="74"/>
      <c r="U89" s="74"/>
      <c r="V89" s="75"/>
      <c r="W89" s="75"/>
      <c r="X89" s="76"/>
      <c r="Y89" s="76"/>
      <c r="Z89" s="76"/>
      <c r="AA89" s="76"/>
      <c r="AB89" s="37"/>
      <c r="AC89" s="37"/>
      <c r="AD89" s="231"/>
      <c r="AE89" s="231"/>
      <c r="AF89" s="231"/>
      <c r="AG89" s="231"/>
      <c r="AH89" s="231"/>
      <c r="AI89" s="232"/>
      <c r="AJ89" s="38"/>
      <c r="AK89" s="55"/>
    </row>
    <row r="90" spans="1:37" ht="12" customHeight="1">
      <c r="A90" s="72"/>
      <c r="B90" s="67"/>
      <c r="C90" s="78"/>
      <c r="D90" s="78"/>
      <c r="E90" s="78"/>
      <c r="F90" s="78"/>
      <c r="G90" s="78" t="s">
        <v>232</v>
      </c>
      <c r="H90" s="78"/>
      <c r="I90" s="78"/>
      <c r="J90" s="78"/>
      <c r="K90" s="78"/>
      <c r="L90" s="78"/>
      <c r="M90" s="78"/>
      <c r="N90" s="78"/>
      <c r="O90" s="78"/>
      <c r="P90" s="78"/>
      <c r="Q90" s="78"/>
      <c r="R90" s="78"/>
      <c r="S90" s="78"/>
      <c r="T90" s="78"/>
      <c r="U90" s="78"/>
      <c r="V90" s="79"/>
      <c r="W90" s="79"/>
      <c r="X90" s="76"/>
      <c r="Y90" s="76"/>
      <c r="Z90" s="76"/>
      <c r="AA90" s="76"/>
      <c r="AB90" s="37"/>
      <c r="AC90" s="37"/>
      <c r="AD90" s="222"/>
      <c r="AE90" s="222"/>
      <c r="AF90" s="222"/>
      <c r="AG90" s="222"/>
      <c r="AH90" s="222"/>
      <c r="AI90" s="223"/>
      <c r="AJ90" s="38"/>
      <c r="AK90" s="55"/>
    </row>
    <row r="91" spans="1:37" ht="12" customHeight="1">
      <c r="A91" s="72"/>
      <c r="B91" s="74"/>
      <c r="C91" s="74"/>
      <c r="D91" s="74"/>
      <c r="E91" s="74"/>
      <c r="F91" s="74"/>
      <c r="G91" s="78" t="s">
        <v>247</v>
      </c>
      <c r="H91" s="74"/>
      <c r="I91" s="74"/>
      <c r="J91" s="74"/>
      <c r="K91" s="74"/>
      <c r="L91" s="74"/>
      <c r="M91" s="74"/>
      <c r="N91" s="74"/>
      <c r="O91" s="74"/>
      <c r="P91" s="74"/>
      <c r="Q91" s="74"/>
      <c r="R91" s="74"/>
      <c r="S91" s="74"/>
      <c r="T91" s="74"/>
      <c r="U91" s="74"/>
      <c r="V91" s="75"/>
      <c r="W91" s="75"/>
      <c r="X91" s="76"/>
      <c r="Y91" s="76"/>
      <c r="Z91" s="76"/>
      <c r="AA91" s="76"/>
      <c r="AB91" s="37"/>
      <c r="AC91" s="37"/>
      <c r="AD91" s="222"/>
      <c r="AE91" s="222"/>
      <c r="AF91" s="222"/>
      <c r="AG91" s="222"/>
      <c r="AH91" s="222"/>
      <c r="AI91" s="223"/>
      <c r="AJ91" s="38"/>
      <c r="AK91" s="55"/>
    </row>
    <row r="92" spans="1:37" ht="12" customHeight="1">
      <c r="A92" s="141"/>
      <c r="B92" s="142"/>
      <c r="C92" s="142"/>
      <c r="D92" s="142"/>
      <c r="E92" s="142"/>
      <c r="F92" s="142"/>
      <c r="G92" s="143"/>
      <c r="H92" s="142"/>
      <c r="I92" s="142"/>
      <c r="J92" s="142"/>
      <c r="K92" s="142"/>
      <c r="L92" s="142"/>
      <c r="M92" s="142"/>
      <c r="N92" s="142"/>
      <c r="O92" s="142"/>
      <c r="P92" s="142"/>
      <c r="Q92" s="142"/>
      <c r="R92" s="142"/>
      <c r="S92" s="142"/>
      <c r="T92" s="142"/>
      <c r="U92" s="142"/>
      <c r="V92" s="144"/>
      <c r="W92" s="144"/>
      <c r="X92" s="145"/>
      <c r="Y92" s="145"/>
      <c r="Z92" s="145"/>
      <c r="AA92" s="145"/>
      <c r="AB92" s="146"/>
      <c r="AC92" s="146"/>
      <c r="AD92" s="147"/>
      <c r="AE92" s="147"/>
      <c r="AF92" s="147"/>
      <c r="AG92" s="147"/>
      <c r="AH92" s="147"/>
      <c r="AI92" s="148"/>
      <c r="AJ92" s="38"/>
      <c r="AK92" s="55"/>
    </row>
    <row r="93" spans="1:37" ht="12" customHeight="1">
      <c r="A93" s="149"/>
      <c r="B93" s="150"/>
      <c r="C93" s="151"/>
      <c r="D93" s="151"/>
      <c r="E93" s="151"/>
      <c r="F93" s="151"/>
      <c r="G93" s="118"/>
      <c r="H93" s="151"/>
      <c r="I93" s="151"/>
      <c r="J93" s="151"/>
      <c r="K93" s="151"/>
      <c r="L93" s="151"/>
      <c r="M93" s="151"/>
      <c r="N93" s="151"/>
      <c r="O93" s="151"/>
      <c r="P93" s="151"/>
      <c r="Q93" s="151"/>
      <c r="R93" s="151"/>
      <c r="S93" s="151"/>
      <c r="T93" s="151"/>
      <c r="U93" s="151"/>
      <c r="V93" s="152"/>
      <c r="W93" s="152"/>
      <c r="X93" s="153"/>
      <c r="Y93" s="153"/>
      <c r="Z93" s="153"/>
      <c r="AA93" s="153"/>
      <c r="AB93" s="153"/>
      <c r="AC93" s="153"/>
      <c r="AD93" s="275"/>
      <c r="AE93" s="275"/>
      <c r="AF93" s="275"/>
      <c r="AG93" s="275"/>
      <c r="AH93" s="275"/>
      <c r="AI93" s="275"/>
      <c r="AJ93" s="38"/>
      <c r="AK93" s="55"/>
    </row>
    <row r="94" spans="1:37" ht="12" customHeight="1">
      <c r="A94" s="61" t="s">
        <v>177</v>
      </c>
      <c r="B94" s="62" t="s">
        <v>178</v>
      </c>
      <c r="C94" s="63"/>
      <c r="D94" s="63"/>
      <c r="E94" s="63"/>
      <c r="F94" s="63"/>
      <c r="G94" s="63"/>
      <c r="H94" s="63"/>
      <c r="I94" s="63"/>
      <c r="J94" s="63"/>
      <c r="K94" s="63"/>
      <c r="L94" s="63"/>
      <c r="M94" s="63"/>
      <c r="N94" s="63"/>
      <c r="O94" s="63"/>
      <c r="P94" s="63"/>
      <c r="Q94" s="63"/>
      <c r="R94" s="63"/>
      <c r="S94" s="63"/>
      <c r="T94" s="63"/>
      <c r="U94" s="63"/>
      <c r="V94" s="64"/>
      <c r="W94" s="64"/>
      <c r="X94" s="65"/>
      <c r="Y94" s="65"/>
      <c r="Z94" s="65"/>
      <c r="AA94" s="65"/>
      <c r="AB94" s="65"/>
      <c r="AC94" s="154"/>
      <c r="AD94" s="216">
        <f>SUM(AD97:AI113)</f>
        <v>0</v>
      </c>
      <c r="AE94" s="217"/>
      <c r="AF94" s="217"/>
      <c r="AG94" s="217"/>
      <c r="AH94" s="217"/>
      <c r="AI94" s="218"/>
      <c r="AJ94" s="38"/>
      <c r="AK94" s="55"/>
    </row>
    <row r="95" spans="1:37" ht="12" customHeight="1">
      <c r="A95" s="83"/>
      <c r="B95" s="67" t="s">
        <v>165</v>
      </c>
      <c r="C95" s="85"/>
      <c r="D95" s="85"/>
      <c r="E95" s="85"/>
      <c r="F95" s="85"/>
      <c r="G95" s="84" t="s">
        <v>466</v>
      </c>
      <c r="H95" s="85"/>
      <c r="I95" s="85"/>
      <c r="J95" s="85"/>
      <c r="K95" s="85"/>
      <c r="L95" s="85"/>
      <c r="M95" s="85"/>
      <c r="N95" s="85"/>
      <c r="O95" s="85"/>
      <c r="P95" s="85"/>
      <c r="Q95" s="85"/>
      <c r="R95" s="85"/>
      <c r="S95" s="85"/>
      <c r="T95" s="85"/>
      <c r="U95" s="85"/>
      <c r="V95" s="17"/>
      <c r="W95" s="17"/>
      <c r="X95" s="87"/>
      <c r="Y95" s="87"/>
      <c r="Z95" s="87"/>
      <c r="AA95" s="87"/>
      <c r="AB95" s="87"/>
      <c r="AC95" s="87"/>
      <c r="AD95" s="155"/>
      <c r="AE95" s="155"/>
      <c r="AF95" s="155"/>
      <c r="AG95" s="155"/>
      <c r="AH95" s="155"/>
      <c r="AI95" s="156"/>
      <c r="AJ95" s="38"/>
      <c r="AK95" s="55"/>
    </row>
    <row r="96" spans="1:37" ht="12" customHeight="1">
      <c r="A96" s="83"/>
      <c r="B96" s="84"/>
      <c r="C96" s="85"/>
      <c r="D96" s="85"/>
      <c r="E96" s="85"/>
      <c r="F96" s="85"/>
      <c r="G96" s="69" t="s">
        <v>467</v>
      </c>
      <c r="H96" s="85"/>
      <c r="I96" s="85"/>
      <c r="J96" s="85"/>
      <c r="K96" s="85"/>
      <c r="L96" s="85"/>
      <c r="M96" s="85"/>
      <c r="N96" s="85"/>
      <c r="O96" s="85"/>
      <c r="P96" s="85"/>
      <c r="Q96" s="85"/>
      <c r="R96" s="85"/>
      <c r="S96" s="85"/>
      <c r="T96" s="85"/>
      <c r="U96" s="85"/>
      <c r="V96" s="17"/>
      <c r="W96" s="17"/>
      <c r="X96" s="87"/>
      <c r="Y96" s="87"/>
      <c r="Z96" s="87"/>
      <c r="AA96" s="87"/>
      <c r="AB96" s="87"/>
      <c r="AC96" s="87"/>
      <c r="AD96" s="157"/>
      <c r="AE96" s="157"/>
      <c r="AF96" s="157"/>
      <c r="AG96" s="157"/>
      <c r="AH96" s="157"/>
      <c r="AI96" s="158"/>
      <c r="AJ96" s="38"/>
      <c r="AK96" s="55"/>
    </row>
    <row r="97" spans="1:37" ht="12" customHeight="1">
      <c r="A97" s="66"/>
      <c r="B97" s="67"/>
      <c r="C97" s="68"/>
      <c r="D97" s="68"/>
      <c r="E97" s="68"/>
      <c r="F97" s="68"/>
      <c r="G97" s="74" t="s">
        <v>220</v>
      </c>
      <c r="H97" s="68"/>
      <c r="I97" s="68"/>
      <c r="J97" s="68"/>
      <c r="K97" s="68"/>
      <c r="L97" s="68"/>
      <c r="M97" s="68"/>
      <c r="N97" s="68"/>
      <c r="O97" s="68"/>
      <c r="P97" s="68"/>
      <c r="Q97" s="68"/>
      <c r="R97" s="68"/>
      <c r="S97" s="68"/>
      <c r="T97" s="68"/>
      <c r="U97" s="68"/>
      <c r="V97" s="70"/>
      <c r="W97" s="70"/>
      <c r="X97" s="71"/>
      <c r="Y97" s="71"/>
      <c r="Z97" s="71"/>
      <c r="AA97" s="71"/>
      <c r="AB97" s="71"/>
      <c r="AC97" s="71"/>
      <c r="AD97" s="239">
        <f>N_CESTY_1!AF15+N_CESTY_2!AF15+N_CESTY_5!AF15+N_CESTY_8!AF15+N_CESTY_9!AF15+N_CESTY_99!AF15+'N_CESTY_23-M'!AF15</f>
        <v>0</v>
      </c>
      <c r="AE97" s="240"/>
      <c r="AF97" s="240"/>
      <c r="AG97" s="240"/>
      <c r="AH97" s="240"/>
      <c r="AI97" s="241"/>
      <c r="AJ97" s="38"/>
      <c r="AK97" s="55"/>
    </row>
    <row r="98" spans="1:37" ht="12" customHeight="1">
      <c r="A98" s="72"/>
      <c r="B98" s="73"/>
      <c r="C98" s="74"/>
      <c r="D98" s="74"/>
      <c r="E98" s="74"/>
      <c r="F98" s="74"/>
      <c r="G98" s="74" t="s">
        <v>227</v>
      </c>
      <c r="H98" s="74"/>
      <c r="I98" s="74"/>
      <c r="J98" s="74"/>
      <c r="K98" s="74"/>
      <c r="L98" s="74"/>
      <c r="M98" s="74"/>
      <c r="N98" s="74"/>
      <c r="O98" s="74"/>
      <c r="P98" s="74"/>
      <c r="Q98" s="74"/>
      <c r="R98" s="74"/>
      <c r="S98" s="74"/>
      <c r="T98" s="74"/>
      <c r="U98" s="74"/>
      <c r="V98" s="75"/>
      <c r="W98" s="75"/>
      <c r="X98" s="76"/>
      <c r="Y98" s="76"/>
      <c r="Z98" s="76"/>
      <c r="AA98" s="76"/>
      <c r="AB98" s="37"/>
      <c r="AC98" s="37"/>
      <c r="AD98" s="242"/>
      <c r="AE98" s="242"/>
      <c r="AF98" s="242"/>
      <c r="AG98" s="242"/>
      <c r="AH98" s="242"/>
      <c r="AI98" s="243"/>
      <c r="AJ98" s="38"/>
      <c r="AK98" s="55"/>
    </row>
    <row r="99" spans="1:37" ht="12" customHeight="1">
      <c r="A99" s="72"/>
      <c r="B99" s="77"/>
      <c r="C99" s="78"/>
      <c r="D99" s="78"/>
      <c r="E99" s="78"/>
      <c r="F99" s="78"/>
      <c r="G99" s="78" t="s">
        <v>224</v>
      </c>
      <c r="H99" s="78"/>
      <c r="I99" s="78"/>
      <c r="J99" s="78"/>
      <c r="K99" s="78"/>
      <c r="L99" s="78"/>
      <c r="M99" s="78"/>
      <c r="N99" s="78"/>
      <c r="O99" s="78"/>
      <c r="P99" s="78"/>
      <c r="Q99" s="78"/>
      <c r="R99" s="78"/>
      <c r="S99" s="78"/>
      <c r="T99" s="78"/>
      <c r="U99" s="78"/>
      <c r="V99" s="79"/>
      <c r="W99" s="79"/>
      <c r="X99" s="76"/>
      <c r="Y99" s="76"/>
      <c r="Z99" s="76"/>
      <c r="AA99" s="76"/>
      <c r="AB99" s="37"/>
      <c r="AC99" s="37"/>
      <c r="AD99" s="242"/>
      <c r="AE99" s="242"/>
      <c r="AF99" s="242"/>
      <c r="AG99" s="242"/>
      <c r="AH99" s="242"/>
      <c r="AI99" s="243"/>
      <c r="AJ99" s="38"/>
      <c r="AK99" s="55"/>
    </row>
    <row r="100" spans="1:37" ht="12" customHeight="1">
      <c r="A100" s="72"/>
      <c r="B100" s="74"/>
      <c r="C100" s="74"/>
      <c r="D100" s="74"/>
      <c r="E100" s="74"/>
      <c r="F100" s="74"/>
      <c r="G100" s="78" t="s">
        <v>225</v>
      </c>
      <c r="H100" s="74"/>
      <c r="I100" s="74"/>
      <c r="J100" s="74"/>
      <c r="K100" s="74"/>
      <c r="L100" s="74"/>
      <c r="M100" s="74"/>
      <c r="N100" s="74"/>
      <c r="O100" s="74"/>
      <c r="P100" s="74"/>
      <c r="Q100" s="74"/>
      <c r="R100" s="74"/>
      <c r="S100" s="74"/>
      <c r="T100" s="74"/>
      <c r="U100" s="74"/>
      <c r="V100" s="75"/>
      <c r="W100" s="75"/>
      <c r="X100" s="76"/>
      <c r="Y100" s="76"/>
      <c r="Z100" s="76"/>
      <c r="AA100" s="76"/>
      <c r="AB100" s="37"/>
      <c r="AC100" s="37"/>
      <c r="AD100" s="242"/>
      <c r="AE100" s="242"/>
      <c r="AF100" s="242"/>
      <c r="AG100" s="242"/>
      <c r="AH100" s="242"/>
      <c r="AI100" s="243"/>
      <c r="AJ100" s="38"/>
      <c r="AK100" s="55"/>
    </row>
    <row r="101" spans="1:37" ht="12" customHeight="1">
      <c r="A101" s="130"/>
      <c r="B101" s="131"/>
      <c r="C101" s="131"/>
      <c r="D101" s="131"/>
      <c r="E101" s="131"/>
      <c r="F101" s="131"/>
      <c r="G101" s="159" t="s">
        <v>222</v>
      </c>
      <c r="H101" s="131"/>
      <c r="I101" s="131"/>
      <c r="J101" s="131"/>
      <c r="K101" s="131"/>
      <c r="L101" s="131"/>
      <c r="M101" s="131"/>
      <c r="N101" s="78"/>
      <c r="O101" s="78"/>
      <c r="P101" s="78"/>
      <c r="Q101" s="78"/>
      <c r="R101" s="78"/>
      <c r="S101" s="78"/>
      <c r="T101" s="78"/>
      <c r="U101" s="78"/>
      <c r="V101" s="132"/>
      <c r="W101" s="132"/>
      <c r="X101" s="132"/>
      <c r="Y101" s="132"/>
      <c r="Z101" s="132"/>
      <c r="AA101" s="132"/>
      <c r="AB101" s="132"/>
      <c r="AC101" s="132"/>
      <c r="AD101" s="244">
        <f>N_VYRUBY!AF15</f>
        <v>0</v>
      </c>
      <c r="AE101" s="245"/>
      <c r="AF101" s="245"/>
      <c r="AG101" s="245"/>
      <c r="AH101" s="245"/>
      <c r="AI101" s="246"/>
      <c r="AJ101" s="38"/>
      <c r="AK101" s="55"/>
    </row>
    <row r="102" spans="1:37" ht="12" customHeight="1">
      <c r="A102" s="130"/>
      <c r="B102" s="131"/>
      <c r="C102" s="131"/>
      <c r="D102" s="131"/>
      <c r="E102" s="131"/>
      <c r="F102" s="131"/>
      <c r="G102" s="159" t="s">
        <v>229</v>
      </c>
      <c r="H102" s="131"/>
      <c r="I102" s="131"/>
      <c r="J102" s="131"/>
      <c r="K102" s="131"/>
      <c r="L102" s="131"/>
      <c r="M102" s="131"/>
      <c r="N102" s="74"/>
      <c r="O102" s="74"/>
      <c r="P102" s="74"/>
      <c r="Q102" s="74"/>
      <c r="R102" s="74"/>
      <c r="S102" s="74"/>
      <c r="T102" s="74"/>
      <c r="U102" s="74"/>
      <c r="V102" s="132"/>
      <c r="W102" s="132"/>
      <c r="X102" s="132"/>
      <c r="Y102" s="132"/>
      <c r="Z102" s="132"/>
      <c r="AA102" s="132"/>
      <c r="AB102" s="132"/>
      <c r="AC102" s="132"/>
      <c r="AD102" s="222"/>
      <c r="AE102" s="222"/>
      <c r="AF102" s="222"/>
      <c r="AG102" s="222"/>
      <c r="AH102" s="222"/>
      <c r="AI102" s="223"/>
      <c r="AJ102" s="38"/>
      <c r="AK102" s="55"/>
    </row>
    <row r="103" spans="1:37" ht="12" customHeight="1">
      <c r="A103" s="72"/>
      <c r="B103" s="78"/>
      <c r="C103" s="78"/>
      <c r="D103" s="78"/>
      <c r="E103" s="78"/>
      <c r="F103" s="78"/>
      <c r="G103" s="160" t="s">
        <v>226</v>
      </c>
      <c r="H103" s="78"/>
      <c r="I103" s="78"/>
      <c r="J103" s="78"/>
      <c r="K103" s="78"/>
      <c r="L103" s="78"/>
      <c r="M103" s="78"/>
      <c r="N103" s="78"/>
      <c r="O103" s="78"/>
      <c r="P103" s="78"/>
      <c r="Q103" s="78"/>
      <c r="R103" s="78"/>
      <c r="S103" s="78"/>
      <c r="T103" s="78"/>
      <c r="U103" s="78"/>
      <c r="V103" s="135"/>
      <c r="W103" s="135"/>
      <c r="X103" s="136"/>
      <c r="Y103" s="136"/>
      <c r="Z103" s="136"/>
      <c r="AA103" s="136"/>
      <c r="AB103" s="137"/>
      <c r="AC103" s="137"/>
      <c r="AD103" s="222"/>
      <c r="AE103" s="222"/>
      <c r="AF103" s="222"/>
      <c r="AG103" s="222"/>
      <c r="AH103" s="222"/>
      <c r="AI103" s="223"/>
      <c r="AJ103" s="38"/>
      <c r="AK103" s="55"/>
    </row>
    <row r="104" spans="1:37" ht="12" customHeight="1">
      <c r="A104" s="72"/>
      <c r="B104" s="74"/>
      <c r="C104" s="74"/>
      <c r="D104" s="74"/>
      <c r="E104" s="74"/>
      <c r="F104" s="74"/>
      <c r="G104" s="160" t="s">
        <v>228</v>
      </c>
      <c r="H104" s="74"/>
      <c r="I104" s="74"/>
      <c r="J104" s="74"/>
      <c r="K104" s="74"/>
      <c r="L104" s="74"/>
      <c r="M104" s="74"/>
      <c r="N104" s="74"/>
      <c r="O104" s="74"/>
      <c r="P104" s="74"/>
      <c r="Q104" s="74"/>
      <c r="R104" s="74"/>
      <c r="S104" s="74"/>
      <c r="T104" s="74"/>
      <c r="U104" s="74"/>
      <c r="V104" s="135"/>
      <c r="W104" s="135"/>
      <c r="X104" s="136"/>
      <c r="Y104" s="136"/>
      <c r="Z104" s="136"/>
      <c r="AA104" s="136"/>
      <c r="AB104" s="137"/>
      <c r="AC104" s="137"/>
      <c r="AD104" s="222"/>
      <c r="AE104" s="222"/>
      <c r="AF104" s="222"/>
      <c r="AG104" s="222"/>
      <c r="AH104" s="222"/>
      <c r="AI104" s="223"/>
      <c r="AK104" s="54"/>
    </row>
    <row r="105" spans="1:37" ht="12" customHeight="1">
      <c r="A105" s="72"/>
      <c r="B105" s="78"/>
      <c r="C105" s="78"/>
      <c r="D105" s="78"/>
      <c r="E105" s="78"/>
      <c r="F105" s="78"/>
      <c r="G105" s="74"/>
      <c r="H105" s="78"/>
      <c r="I105" s="78"/>
      <c r="J105" s="78"/>
      <c r="K105" s="78"/>
      <c r="L105" s="78"/>
      <c r="M105" s="78"/>
      <c r="N105" s="78"/>
      <c r="O105" s="78"/>
      <c r="P105" s="78"/>
      <c r="Q105" s="78"/>
      <c r="R105" s="78"/>
      <c r="S105" s="78"/>
      <c r="T105" s="78"/>
      <c r="U105" s="78"/>
      <c r="V105" s="135"/>
      <c r="W105" s="135"/>
      <c r="X105" s="136"/>
      <c r="Y105" s="136"/>
      <c r="Z105" s="136"/>
      <c r="AA105" s="136"/>
      <c r="AB105" s="137"/>
      <c r="AC105" s="137"/>
      <c r="AD105" s="247"/>
      <c r="AE105" s="247"/>
      <c r="AF105" s="247"/>
      <c r="AG105" s="247"/>
      <c r="AH105" s="247"/>
      <c r="AI105" s="248"/>
      <c r="AK105" s="54"/>
    </row>
    <row r="106" spans="1:37" ht="12" customHeight="1">
      <c r="A106" s="72"/>
      <c r="B106" s="78"/>
      <c r="C106" s="78"/>
      <c r="D106" s="78"/>
      <c r="E106" s="78"/>
      <c r="F106" s="78"/>
      <c r="G106" s="81" t="s">
        <v>468</v>
      </c>
      <c r="H106" s="78"/>
      <c r="I106" s="78"/>
      <c r="J106" s="78"/>
      <c r="K106" s="78"/>
      <c r="L106" s="78"/>
      <c r="M106" s="78"/>
      <c r="N106" s="78"/>
      <c r="O106" s="78"/>
      <c r="P106" s="78"/>
      <c r="Q106" s="78"/>
      <c r="R106" s="78"/>
      <c r="S106" s="78"/>
      <c r="T106" s="78"/>
      <c r="U106" s="78"/>
      <c r="V106" s="135"/>
      <c r="W106" s="135"/>
      <c r="X106" s="136"/>
      <c r="Y106" s="136"/>
      <c r="Z106" s="136"/>
      <c r="AA106" s="136"/>
      <c r="AB106" s="137"/>
      <c r="AC106" s="137"/>
      <c r="AD106" s="219"/>
      <c r="AE106" s="220"/>
      <c r="AF106" s="220"/>
      <c r="AG106" s="220"/>
      <c r="AH106" s="220"/>
      <c r="AI106" s="221"/>
      <c r="AK106" s="54"/>
    </row>
    <row r="107" spans="1:37" ht="12" customHeight="1">
      <c r="A107" s="72"/>
      <c r="B107" s="78"/>
      <c r="C107" s="78"/>
      <c r="D107" s="78"/>
      <c r="E107" s="78"/>
      <c r="F107" s="78"/>
      <c r="G107" s="82" t="s">
        <v>469</v>
      </c>
      <c r="H107" s="78"/>
      <c r="I107" s="78"/>
      <c r="J107" s="78"/>
      <c r="K107" s="78"/>
      <c r="L107" s="78"/>
      <c r="M107" s="78"/>
      <c r="N107" s="78"/>
      <c r="O107" s="78"/>
      <c r="P107" s="78"/>
      <c r="Q107" s="78"/>
      <c r="R107" s="78"/>
      <c r="S107" s="78"/>
      <c r="T107" s="78"/>
      <c r="U107" s="78"/>
      <c r="V107" s="135"/>
      <c r="W107" s="135"/>
      <c r="X107" s="136"/>
      <c r="Y107" s="136"/>
      <c r="Z107" s="136"/>
      <c r="AA107" s="136"/>
      <c r="AB107" s="137"/>
      <c r="AC107" s="137"/>
      <c r="AD107" s="161"/>
      <c r="AE107" s="161"/>
      <c r="AF107" s="161"/>
      <c r="AG107" s="161"/>
      <c r="AH107" s="161"/>
      <c r="AI107" s="162"/>
      <c r="AK107" s="54"/>
    </row>
    <row r="108" spans="1:37" ht="12" customHeight="1">
      <c r="A108" s="72"/>
      <c r="B108" s="74"/>
      <c r="C108" s="74"/>
      <c r="D108" s="74"/>
      <c r="E108" s="74"/>
      <c r="F108" s="74"/>
      <c r="G108" s="92" t="s">
        <v>470</v>
      </c>
      <c r="H108" s="74"/>
      <c r="I108" s="74"/>
      <c r="J108" s="74"/>
      <c r="K108" s="74"/>
      <c r="L108" s="74"/>
      <c r="M108" s="74"/>
      <c r="N108" s="74"/>
      <c r="O108" s="74"/>
      <c r="P108" s="74"/>
      <c r="Q108" s="74"/>
      <c r="R108" s="74"/>
      <c r="S108" s="74"/>
      <c r="T108" s="74"/>
      <c r="U108" s="74"/>
      <c r="V108" s="135"/>
      <c r="W108" s="135"/>
      <c r="X108" s="136"/>
      <c r="Y108" s="136"/>
      <c r="Z108" s="136"/>
      <c r="AA108" s="136"/>
      <c r="AB108" s="137"/>
      <c r="AC108" s="137"/>
      <c r="AD108" s="242"/>
      <c r="AE108" s="242"/>
      <c r="AF108" s="242"/>
      <c r="AG108" s="242"/>
      <c r="AH108" s="242"/>
      <c r="AI108" s="243"/>
      <c r="AK108" s="54"/>
    </row>
    <row r="109" spans="1:37" ht="12" customHeight="1">
      <c r="A109" s="72"/>
      <c r="B109" s="78"/>
      <c r="C109" s="78"/>
      <c r="D109" s="78"/>
      <c r="E109" s="78"/>
      <c r="F109" s="78"/>
      <c r="G109" s="92" t="s">
        <v>471</v>
      </c>
      <c r="H109" s="78"/>
      <c r="I109" s="78"/>
      <c r="J109" s="78"/>
      <c r="K109" s="78"/>
      <c r="L109" s="78"/>
      <c r="M109" s="78"/>
      <c r="N109" s="78"/>
      <c r="O109" s="78"/>
      <c r="P109" s="78"/>
      <c r="Q109" s="78"/>
      <c r="R109" s="78"/>
      <c r="S109" s="78"/>
      <c r="T109" s="78"/>
      <c r="U109" s="78"/>
      <c r="V109" s="135"/>
      <c r="W109" s="135"/>
      <c r="X109" s="136"/>
      <c r="Y109" s="136"/>
      <c r="Z109" s="136"/>
      <c r="AA109" s="136"/>
      <c r="AB109" s="137"/>
      <c r="AC109" s="137"/>
      <c r="AD109" s="222"/>
      <c r="AE109" s="222"/>
      <c r="AF109" s="222"/>
      <c r="AG109" s="222"/>
      <c r="AH109" s="222"/>
      <c r="AI109" s="223"/>
      <c r="AK109" s="54"/>
    </row>
    <row r="110" spans="1:37" ht="12" customHeight="1">
      <c r="A110" s="72"/>
      <c r="B110" s="78"/>
      <c r="C110" s="78"/>
      <c r="D110" s="78"/>
      <c r="E110" s="78"/>
      <c r="F110" s="78"/>
      <c r="G110" s="92" t="s">
        <v>472</v>
      </c>
      <c r="H110" s="78"/>
      <c r="I110" s="78"/>
      <c r="J110" s="78"/>
      <c r="K110" s="78"/>
      <c r="L110" s="78"/>
      <c r="M110" s="78"/>
      <c r="N110" s="78"/>
      <c r="O110" s="78"/>
      <c r="P110" s="78"/>
      <c r="Q110" s="78"/>
      <c r="R110" s="78"/>
      <c r="S110" s="78"/>
      <c r="T110" s="78"/>
      <c r="U110" s="78"/>
      <c r="V110" s="135"/>
      <c r="W110" s="135"/>
      <c r="X110" s="136"/>
      <c r="Y110" s="136"/>
      <c r="Z110" s="136"/>
      <c r="AA110" s="136"/>
      <c r="AB110" s="137"/>
      <c r="AC110" s="137"/>
      <c r="AD110" s="88"/>
      <c r="AE110" s="88"/>
      <c r="AF110" s="88"/>
      <c r="AG110" s="88"/>
      <c r="AH110" s="88"/>
      <c r="AI110" s="89"/>
      <c r="AK110" s="54"/>
    </row>
    <row r="111" spans="1:37" ht="12" customHeight="1">
      <c r="A111" s="72"/>
      <c r="B111" s="78"/>
      <c r="C111" s="78"/>
      <c r="D111" s="78"/>
      <c r="E111" s="78"/>
      <c r="F111" s="78"/>
      <c r="G111" s="91" t="s">
        <v>474</v>
      </c>
      <c r="H111" s="78"/>
      <c r="I111" s="78"/>
      <c r="J111" s="78"/>
      <c r="K111" s="78"/>
      <c r="L111" s="78"/>
      <c r="M111" s="78"/>
      <c r="N111" s="78"/>
      <c r="O111" s="78"/>
      <c r="P111" s="78"/>
      <c r="Q111" s="78"/>
      <c r="R111" s="78"/>
      <c r="S111" s="78"/>
      <c r="T111" s="78"/>
      <c r="U111" s="78"/>
      <c r="V111" s="135"/>
      <c r="W111" s="135"/>
      <c r="X111" s="136"/>
      <c r="Y111" s="136"/>
      <c r="Z111" s="136"/>
      <c r="AA111" s="136"/>
      <c r="AB111" s="137"/>
      <c r="AC111" s="137"/>
      <c r="AD111" s="88"/>
      <c r="AE111" s="88"/>
      <c r="AF111" s="88"/>
      <c r="AG111" s="88"/>
      <c r="AH111" s="88"/>
      <c r="AI111" s="89"/>
      <c r="AK111" s="54"/>
    </row>
    <row r="112" spans="1:37" ht="12" customHeight="1">
      <c r="A112" s="72"/>
      <c r="B112" s="78"/>
      <c r="C112" s="78"/>
      <c r="D112" s="78"/>
      <c r="E112" s="78"/>
      <c r="F112" s="78"/>
      <c r="G112" s="91" t="s">
        <v>475</v>
      </c>
      <c r="H112" s="78"/>
      <c r="I112" s="78"/>
      <c r="J112" s="78"/>
      <c r="K112" s="78"/>
      <c r="L112" s="78"/>
      <c r="M112" s="78"/>
      <c r="N112" s="78"/>
      <c r="O112" s="78"/>
      <c r="P112" s="78"/>
      <c r="Q112" s="78"/>
      <c r="R112" s="78"/>
      <c r="S112" s="78"/>
      <c r="T112" s="78"/>
      <c r="U112" s="78"/>
      <c r="V112" s="135"/>
      <c r="W112" s="135"/>
      <c r="X112" s="136"/>
      <c r="Y112" s="136"/>
      <c r="Z112" s="136"/>
      <c r="AA112" s="136"/>
      <c r="AB112" s="137"/>
      <c r="AC112" s="137"/>
      <c r="AD112" s="88"/>
      <c r="AE112" s="88"/>
      <c r="AF112" s="88"/>
      <c r="AG112" s="88"/>
      <c r="AH112" s="88"/>
      <c r="AI112" s="89"/>
      <c r="AK112" s="54"/>
    </row>
    <row r="113" spans="1:37" s="1" customFormat="1" ht="12" customHeight="1">
      <c r="A113" s="72"/>
      <c r="B113" s="74"/>
      <c r="C113" s="74"/>
      <c r="D113" s="74"/>
      <c r="E113" s="74"/>
      <c r="F113" s="74"/>
      <c r="G113" s="91" t="s">
        <v>473</v>
      </c>
      <c r="H113" s="74"/>
      <c r="I113" s="74"/>
      <c r="J113" s="74"/>
      <c r="K113" s="74"/>
      <c r="L113" s="74"/>
      <c r="M113" s="74"/>
      <c r="N113" s="74"/>
      <c r="O113" s="74"/>
      <c r="P113" s="74"/>
      <c r="Q113" s="74"/>
      <c r="R113" s="74"/>
      <c r="S113" s="74"/>
      <c r="T113" s="74"/>
      <c r="U113" s="74"/>
      <c r="V113" s="135"/>
      <c r="W113" s="135"/>
      <c r="X113" s="136"/>
      <c r="Y113" s="136"/>
      <c r="Z113" s="136"/>
      <c r="AA113" s="136"/>
      <c r="AB113" s="137"/>
      <c r="AC113" s="137"/>
      <c r="AD113" s="137"/>
      <c r="AE113" s="137"/>
      <c r="AF113" s="59"/>
      <c r="AG113" s="59"/>
      <c r="AH113" s="59"/>
      <c r="AI113" s="60"/>
      <c r="AK113" s="56"/>
    </row>
    <row r="114" spans="1:37" s="1" customFormat="1" ht="12" customHeight="1">
      <c r="A114" s="72"/>
      <c r="B114" s="74"/>
      <c r="C114" s="74"/>
      <c r="D114" s="74"/>
      <c r="E114" s="74"/>
      <c r="F114" s="74"/>
      <c r="G114" s="91"/>
      <c r="H114" s="74"/>
      <c r="I114" s="74"/>
      <c r="J114" s="74"/>
      <c r="K114" s="74"/>
      <c r="L114" s="74"/>
      <c r="M114" s="74"/>
      <c r="N114" s="74"/>
      <c r="O114" s="74"/>
      <c r="P114" s="74"/>
      <c r="Q114" s="74"/>
      <c r="R114" s="74"/>
      <c r="S114" s="74"/>
      <c r="T114" s="74"/>
      <c r="U114" s="74"/>
      <c r="V114" s="135"/>
      <c r="W114" s="135"/>
      <c r="X114" s="136"/>
      <c r="Y114" s="136"/>
      <c r="Z114" s="136"/>
      <c r="AA114" s="136"/>
      <c r="AB114" s="137"/>
      <c r="AC114" s="137"/>
      <c r="AD114" s="137"/>
      <c r="AE114" s="137"/>
      <c r="AF114" s="59"/>
      <c r="AG114" s="59"/>
      <c r="AH114" s="59"/>
      <c r="AI114" s="60"/>
      <c r="AK114" s="56"/>
    </row>
    <row r="115" spans="1:37" s="1" customFormat="1" ht="12" customHeight="1">
      <c r="A115" s="249" t="s">
        <v>585</v>
      </c>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1"/>
      <c r="AD115" s="233">
        <f>AD17+AD45+AD56+AD86+AD94</f>
        <v>0</v>
      </c>
      <c r="AE115" s="234"/>
      <c r="AF115" s="234"/>
      <c r="AG115" s="234"/>
      <c r="AH115" s="234"/>
      <c r="AI115" s="235"/>
      <c r="AK115" s="56"/>
    </row>
    <row r="116" spans="1:37" ht="52.5" customHeight="1">
      <c r="A116" s="252"/>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4"/>
      <c r="AD116" s="236"/>
      <c r="AE116" s="237"/>
      <c r="AF116" s="237"/>
      <c r="AG116" s="237"/>
      <c r="AH116" s="237"/>
      <c r="AI116" s="238"/>
      <c r="AK116" s="54"/>
    </row>
    <row r="117" spans="1:37" ht="12.75" customHeight="1">
      <c r="A117" s="163"/>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5"/>
      <c r="AE117" s="165"/>
      <c r="AF117" s="165"/>
      <c r="AG117" s="165"/>
      <c r="AH117" s="165"/>
      <c r="AI117" s="166"/>
      <c r="AK117" s="54"/>
    </row>
    <row r="118" spans="1:37" ht="40.5" customHeight="1">
      <c r="A118" s="255" t="s">
        <v>586</v>
      </c>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7"/>
      <c r="AD118" s="258"/>
      <c r="AE118" s="259"/>
      <c r="AF118" s="259"/>
      <c r="AG118" s="259"/>
      <c r="AH118" s="259"/>
      <c r="AI118" s="260"/>
      <c r="AK118" s="54"/>
    </row>
    <row r="119" spans="1:37" ht="12.75" customHeight="1">
      <c r="A119" s="167"/>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9"/>
      <c r="AE119" s="169"/>
      <c r="AF119" s="169"/>
      <c r="AG119" s="169"/>
      <c r="AH119" s="169"/>
      <c r="AI119" s="170"/>
      <c r="AK119" s="54"/>
    </row>
    <row r="120" spans="1:37" ht="40.5" customHeight="1">
      <c r="A120" s="261" t="s">
        <v>592</v>
      </c>
      <c r="B120" s="262"/>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3"/>
      <c r="AK120" s="54"/>
    </row>
    <row r="121" spans="1:37" ht="63" customHeight="1">
      <c r="A121" s="264" t="s">
        <v>572</v>
      </c>
      <c r="B121" s="265"/>
      <c r="C121" s="266"/>
      <c r="D121" s="267" t="s">
        <v>593</v>
      </c>
      <c r="E121" s="268"/>
      <c r="F121" s="268"/>
      <c r="G121" s="269"/>
      <c r="H121" s="267" t="s">
        <v>594</v>
      </c>
      <c r="I121" s="270"/>
      <c r="J121" s="270"/>
      <c r="K121" s="270"/>
      <c r="L121" s="270"/>
      <c r="M121" s="270"/>
      <c r="N121" s="270"/>
      <c r="O121" s="270"/>
      <c r="P121" s="270"/>
      <c r="Q121" s="270"/>
      <c r="R121" s="270"/>
      <c r="S121" s="270"/>
      <c r="T121" s="270"/>
      <c r="U121" s="270"/>
      <c r="V121" s="270"/>
      <c r="W121" s="271"/>
      <c r="X121" s="272" t="s">
        <v>595</v>
      </c>
      <c r="Y121" s="273"/>
      <c r="Z121" s="273"/>
      <c r="AA121" s="273"/>
      <c r="AB121" s="273"/>
      <c r="AC121" s="274"/>
      <c r="AD121" s="276" t="s">
        <v>596</v>
      </c>
      <c r="AE121" s="277"/>
      <c r="AF121" s="277"/>
      <c r="AG121" s="277"/>
      <c r="AH121" s="277"/>
      <c r="AI121" s="278"/>
      <c r="AK121" s="54"/>
    </row>
    <row r="122" spans="1:37" ht="72.75" customHeight="1">
      <c r="A122" s="191" t="s">
        <v>587</v>
      </c>
      <c r="B122" s="192"/>
      <c r="C122" s="193"/>
      <c r="D122" s="194">
        <v>450</v>
      </c>
      <c r="E122" s="195"/>
      <c r="F122" s="195"/>
      <c r="G122" s="196"/>
      <c r="H122" s="197" t="s">
        <v>599</v>
      </c>
      <c r="I122" s="198"/>
      <c r="J122" s="198"/>
      <c r="K122" s="198"/>
      <c r="L122" s="198"/>
      <c r="M122" s="198"/>
      <c r="N122" s="198"/>
      <c r="O122" s="198"/>
      <c r="P122" s="198"/>
      <c r="Q122" s="198"/>
      <c r="R122" s="198"/>
      <c r="S122" s="198"/>
      <c r="T122" s="198"/>
      <c r="U122" s="198"/>
      <c r="V122" s="198"/>
      <c r="W122" s="199"/>
      <c r="X122" s="200"/>
      <c r="Y122" s="201"/>
      <c r="Z122" s="201"/>
      <c r="AA122" s="201"/>
      <c r="AB122" s="201"/>
      <c r="AC122" s="202"/>
      <c r="AD122" s="203">
        <f t="shared" ref="AD122:AD127" si="0">D122*X122</f>
        <v>0</v>
      </c>
      <c r="AE122" s="204"/>
      <c r="AF122" s="204"/>
      <c r="AG122" s="204"/>
      <c r="AH122" s="204"/>
      <c r="AI122" s="205"/>
      <c r="AK122" s="54"/>
    </row>
    <row r="123" spans="1:37" ht="62.25" customHeight="1">
      <c r="A123" s="311" t="s">
        <v>597</v>
      </c>
      <c r="B123" s="192"/>
      <c r="C123" s="193"/>
      <c r="D123" s="194">
        <v>1520</v>
      </c>
      <c r="E123" s="195"/>
      <c r="F123" s="195"/>
      <c r="G123" s="196"/>
      <c r="H123" s="197" t="s">
        <v>600</v>
      </c>
      <c r="I123" s="198"/>
      <c r="J123" s="198"/>
      <c r="K123" s="198"/>
      <c r="L123" s="198"/>
      <c r="M123" s="198"/>
      <c r="N123" s="198"/>
      <c r="O123" s="198"/>
      <c r="P123" s="198"/>
      <c r="Q123" s="198"/>
      <c r="R123" s="198"/>
      <c r="S123" s="198"/>
      <c r="T123" s="198"/>
      <c r="U123" s="198"/>
      <c r="V123" s="198"/>
      <c r="W123" s="199"/>
      <c r="X123" s="200"/>
      <c r="Y123" s="201"/>
      <c r="Z123" s="201"/>
      <c r="AA123" s="201"/>
      <c r="AB123" s="201"/>
      <c r="AC123" s="202"/>
      <c r="AD123" s="203">
        <f t="shared" si="0"/>
        <v>0</v>
      </c>
      <c r="AE123" s="204"/>
      <c r="AF123" s="204"/>
      <c r="AG123" s="204"/>
      <c r="AH123" s="204"/>
      <c r="AI123" s="205"/>
      <c r="AK123" s="54"/>
    </row>
    <row r="124" spans="1:37" ht="72.75" customHeight="1">
      <c r="A124" s="311" t="s">
        <v>598</v>
      </c>
      <c r="B124" s="192"/>
      <c r="C124" s="193"/>
      <c r="D124" s="194">
        <v>5</v>
      </c>
      <c r="E124" s="195"/>
      <c r="F124" s="195"/>
      <c r="G124" s="196"/>
      <c r="H124" s="197" t="s">
        <v>601</v>
      </c>
      <c r="I124" s="198"/>
      <c r="J124" s="198"/>
      <c r="K124" s="198"/>
      <c r="L124" s="198"/>
      <c r="M124" s="198"/>
      <c r="N124" s="198"/>
      <c r="O124" s="198"/>
      <c r="P124" s="198"/>
      <c r="Q124" s="198"/>
      <c r="R124" s="198"/>
      <c r="S124" s="198"/>
      <c r="T124" s="198"/>
      <c r="U124" s="198"/>
      <c r="V124" s="198"/>
      <c r="W124" s="199"/>
      <c r="X124" s="200"/>
      <c r="Y124" s="201"/>
      <c r="Z124" s="201"/>
      <c r="AA124" s="201"/>
      <c r="AB124" s="201"/>
      <c r="AC124" s="202"/>
      <c r="AD124" s="203">
        <f t="shared" si="0"/>
        <v>0</v>
      </c>
      <c r="AE124" s="204"/>
      <c r="AF124" s="204"/>
      <c r="AG124" s="204"/>
      <c r="AH124" s="204"/>
      <c r="AI124" s="205"/>
      <c r="AK124" s="54"/>
    </row>
    <row r="125" spans="1:37" ht="85.5" customHeight="1">
      <c r="A125" s="311" t="s">
        <v>589</v>
      </c>
      <c r="B125" s="192"/>
      <c r="C125" s="193"/>
      <c r="D125" s="194">
        <v>55</v>
      </c>
      <c r="E125" s="195"/>
      <c r="F125" s="195"/>
      <c r="G125" s="196"/>
      <c r="H125" s="197" t="s">
        <v>602</v>
      </c>
      <c r="I125" s="198"/>
      <c r="J125" s="198"/>
      <c r="K125" s="198"/>
      <c r="L125" s="198"/>
      <c r="M125" s="198"/>
      <c r="N125" s="198"/>
      <c r="O125" s="198"/>
      <c r="P125" s="198"/>
      <c r="Q125" s="198"/>
      <c r="R125" s="198"/>
      <c r="S125" s="198"/>
      <c r="T125" s="198"/>
      <c r="U125" s="198"/>
      <c r="V125" s="198"/>
      <c r="W125" s="199"/>
      <c r="X125" s="200"/>
      <c r="Y125" s="201"/>
      <c r="Z125" s="201"/>
      <c r="AA125" s="201"/>
      <c r="AB125" s="201"/>
      <c r="AC125" s="202"/>
      <c r="AD125" s="203">
        <f t="shared" si="0"/>
        <v>0</v>
      </c>
      <c r="AE125" s="204"/>
      <c r="AF125" s="204"/>
      <c r="AG125" s="204"/>
      <c r="AH125" s="204"/>
      <c r="AI125" s="205"/>
      <c r="AK125" s="54"/>
    </row>
    <row r="126" spans="1:37" ht="91.5" customHeight="1">
      <c r="A126" s="191" t="s">
        <v>278</v>
      </c>
      <c r="B126" s="192"/>
      <c r="C126" s="193"/>
      <c r="D126" s="194">
        <v>19.399999999999999</v>
      </c>
      <c r="E126" s="195"/>
      <c r="F126" s="195"/>
      <c r="G126" s="196"/>
      <c r="H126" s="197" t="s">
        <v>603</v>
      </c>
      <c r="I126" s="198"/>
      <c r="J126" s="198"/>
      <c r="K126" s="198"/>
      <c r="L126" s="198"/>
      <c r="M126" s="198"/>
      <c r="N126" s="198"/>
      <c r="O126" s="198"/>
      <c r="P126" s="198"/>
      <c r="Q126" s="198"/>
      <c r="R126" s="198"/>
      <c r="S126" s="198"/>
      <c r="T126" s="198"/>
      <c r="U126" s="198"/>
      <c r="V126" s="198"/>
      <c r="W126" s="199"/>
      <c r="X126" s="200"/>
      <c r="Y126" s="201"/>
      <c r="Z126" s="201"/>
      <c r="AA126" s="201"/>
      <c r="AB126" s="201"/>
      <c r="AC126" s="202"/>
      <c r="AD126" s="203">
        <f t="shared" si="0"/>
        <v>0</v>
      </c>
      <c r="AE126" s="204"/>
      <c r="AF126" s="204"/>
      <c r="AG126" s="204"/>
      <c r="AH126" s="204"/>
      <c r="AI126" s="205"/>
      <c r="AK126" s="54"/>
    </row>
    <row r="127" spans="1:37" ht="127.5" customHeight="1">
      <c r="A127" s="311" t="s">
        <v>588</v>
      </c>
      <c r="B127" s="192"/>
      <c r="C127" s="193"/>
      <c r="D127" s="194">
        <v>1520</v>
      </c>
      <c r="E127" s="195"/>
      <c r="F127" s="195"/>
      <c r="G127" s="196"/>
      <c r="H127" s="197" t="s">
        <v>604</v>
      </c>
      <c r="I127" s="198"/>
      <c r="J127" s="198"/>
      <c r="K127" s="198"/>
      <c r="L127" s="198"/>
      <c r="M127" s="198"/>
      <c r="N127" s="198"/>
      <c r="O127" s="198"/>
      <c r="P127" s="198"/>
      <c r="Q127" s="198"/>
      <c r="R127" s="198"/>
      <c r="S127" s="198"/>
      <c r="T127" s="198"/>
      <c r="U127" s="198"/>
      <c r="V127" s="198"/>
      <c r="W127" s="199"/>
      <c r="X127" s="200"/>
      <c r="Y127" s="201"/>
      <c r="Z127" s="201"/>
      <c r="AA127" s="201"/>
      <c r="AB127" s="201"/>
      <c r="AC127" s="202"/>
      <c r="AD127" s="203">
        <f t="shared" si="0"/>
        <v>0</v>
      </c>
      <c r="AE127" s="204"/>
      <c r="AF127" s="204"/>
      <c r="AG127" s="204"/>
      <c r="AH127" s="204"/>
      <c r="AI127" s="205"/>
      <c r="AK127" s="54"/>
    </row>
    <row r="128" spans="1:37" ht="35.25" customHeight="1">
      <c r="A128" s="255" t="s">
        <v>590</v>
      </c>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3">
        <f>SUM(AD122:AI127)</f>
        <v>0</v>
      </c>
      <c r="AE128" s="256"/>
      <c r="AF128" s="256"/>
      <c r="AG128" s="256"/>
      <c r="AH128" s="256"/>
      <c r="AI128" s="257"/>
      <c r="AK128" s="54"/>
    </row>
    <row r="129" spans="1:37" ht="12.75" customHeight="1">
      <c r="A129" s="167"/>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9"/>
      <c r="AE129" s="169"/>
      <c r="AF129" s="169"/>
      <c r="AG129" s="169"/>
      <c r="AH129" s="169"/>
      <c r="AI129" s="170"/>
      <c r="AK129" s="54"/>
    </row>
    <row r="130" spans="1:37" ht="48.75" customHeight="1">
      <c r="A130" s="314" t="s">
        <v>591</v>
      </c>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6"/>
      <c r="AD130" s="317">
        <f>AD128+AD118+AD115</f>
        <v>0</v>
      </c>
      <c r="AE130" s="318"/>
      <c r="AF130" s="318"/>
      <c r="AG130" s="318"/>
      <c r="AH130" s="318"/>
      <c r="AI130" s="319"/>
      <c r="AK130" s="54"/>
    </row>
    <row r="131" spans="1:37" ht="12.7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71"/>
      <c r="AE131" s="171"/>
      <c r="AF131" s="171"/>
      <c r="AG131" s="171"/>
      <c r="AH131" s="171"/>
      <c r="AI131" s="171"/>
      <c r="AK131" s="54"/>
    </row>
    <row r="132" spans="1:37" ht="12" customHeight="1">
      <c r="A132" s="72"/>
      <c r="B132" s="172"/>
      <c r="C132" s="172"/>
      <c r="D132" s="172"/>
      <c r="E132" s="172"/>
      <c r="F132" s="172"/>
      <c r="G132" s="172"/>
      <c r="H132" s="172"/>
      <c r="I132" s="172"/>
      <c r="J132" s="172"/>
      <c r="K132" s="131"/>
      <c r="L132" s="131"/>
      <c r="M132" s="131"/>
      <c r="N132" s="74"/>
      <c r="O132" s="74"/>
      <c r="P132" s="74"/>
      <c r="Q132" s="74"/>
      <c r="R132" s="74"/>
      <c r="S132" s="74"/>
      <c r="T132" s="74"/>
      <c r="U132" s="74"/>
      <c r="V132" s="173"/>
      <c r="W132" s="173"/>
      <c r="X132" s="173"/>
      <c r="Y132" s="173"/>
      <c r="Z132" s="173"/>
      <c r="AA132" s="173"/>
      <c r="AB132" s="173"/>
      <c r="AC132" s="173"/>
      <c r="AD132" s="174"/>
      <c r="AE132" s="174"/>
      <c r="AF132" s="174"/>
      <c r="AG132" s="174"/>
      <c r="AH132" s="174"/>
      <c r="AI132" s="175"/>
      <c r="AK132" s="54"/>
    </row>
    <row r="133" spans="1:37" ht="46.5" customHeight="1">
      <c r="A133" s="296" t="s">
        <v>582</v>
      </c>
      <c r="B133" s="297"/>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c r="AA133" s="297"/>
      <c r="AB133" s="297"/>
      <c r="AC133" s="297"/>
      <c r="AD133" s="297"/>
      <c r="AE133" s="297"/>
      <c r="AF133" s="297"/>
      <c r="AG133" s="297"/>
      <c r="AH133" s="297"/>
      <c r="AI133" s="298"/>
      <c r="AK133" s="54"/>
    </row>
    <row r="134" spans="1:37" ht="51.75" customHeight="1">
      <c r="A134" s="264" t="s">
        <v>572</v>
      </c>
      <c r="B134" s="265"/>
      <c r="C134" s="266"/>
      <c r="D134" s="267" t="s">
        <v>573</v>
      </c>
      <c r="E134" s="268"/>
      <c r="F134" s="268"/>
      <c r="G134" s="269"/>
      <c r="H134" s="267" t="s">
        <v>574</v>
      </c>
      <c r="I134" s="270"/>
      <c r="J134" s="270"/>
      <c r="K134" s="270"/>
      <c r="L134" s="270"/>
      <c r="M134" s="270"/>
      <c r="N134" s="270"/>
      <c r="O134" s="270"/>
      <c r="P134" s="270"/>
      <c r="Q134" s="270"/>
      <c r="R134" s="270"/>
      <c r="S134" s="270"/>
      <c r="T134" s="270"/>
      <c r="U134" s="270"/>
      <c r="V134" s="270"/>
      <c r="W134" s="271"/>
      <c r="X134" s="305" t="s">
        <v>575</v>
      </c>
      <c r="Y134" s="306"/>
      <c r="Z134" s="306"/>
      <c r="AA134" s="306"/>
      <c r="AB134" s="306"/>
      <c r="AC134" s="307"/>
      <c r="AD134" s="308" t="s">
        <v>576</v>
      </c>
      <c r="AE134" s="309"/>
      <c r="AF134" s="309"/>
      <c r="AG134" s="309"/>
      <c r="AH134" s="309"/>
      <c r="AI134" s="310"/>
      <c r="AK134" s="54"/>
    </row>
    <row r="135" spans="1:37" ht="32.25" customHeight="1">
      <c r="A135" s="191" t="s">
        <v>9</v>
      </c>
      <c r="B135" s="192"/>
      <c r="C135" s="193"/>
      <c r="D135" s="194">
        <v>2.21</v>
      </c>
      <c r="E135" s="195"/>
      <c r="F135" s="195"/>
      <c r="G135" s="196"/>
      <c r="H135" s="197" t="s">
        <v>583</v>
      </c>
      <c r="I135" s="198"/>
      <c r="J135" s="198"/>
      <c r="K135" s="198"/>
      <c r="L135" s="198"/>
      <c r="M135" s="198"/>
      <c r="N135" s="198"/>
      <c r="O135" s="198"/>
      <c r="P135" s="198"/>
      <c r="Q135" s="198"/>
      <c r="R135" s="198"/>
      <c r="S135" s="198"/>
      <c r="T135" s="198"/>
      <c r="U135" s="198"/>
      <c r="V135" s="198"/>
      <c r="W135" s="199"/>
      <c r="X135" s="299"/>
      <c r="Y135" s="300"/>
      <c r="Z135" s="300"/>
      <c r="AA135" s="300"/>
      <c r="AB135" s="300"/>
      <c r="AC135" s="301"/>
      <c r="AD135" s="302">
        <f>D135*X135</f>
        <v>0</v>
      </c>
      <c r="AE135" s="303"/>
      <c r="AF135" s="303"/>
      <c r="AG135" s="303"/>
      <c r="AH135" s="303"/>
      <c r="AI135" s="304"/>
      <c r="AK135" s="54"/>
    </row>
    <row r="136" spans="1:37" ht="32.25" customHeight="1">
      <c r="A136" s="191" t="s">
        <v>9</v>
      </c>
      <c r="B136" s="192"/>
      <c r="C136" s="193"/>
      <c r="D136" s="194">
        <v>6.14</v>
      </c>
      <c r="E136" s="195"/>
      <c r="F136" s="195"/>
      <c r="G136" s="196"/>
      <c r="H136" s="197" t="s">
        <v>584</v>
      </c>
      <c r="I136" s="294"/>
      <c r="J136" s="294"/>
      <c r="K136" s="294"/>
      <c r="L136" s="294"/>
      <c r="M136" s="294"/>
      <c r="N136" s="294"/>
      <c r="O136" s="294"/>
      <c r="P136" s="294"/>
      <c r="Q136" s="294"/>
      <c r="R136" s="294"/>
      <c r="S136" s="294"/>
      <c r="T136" s="294"/>
      <c r="U136" s="294"/>
      <c r="V136" s="294"/>
      <c r="W136" s="295"/>
      <c r="X136" s="299"/>
      <c r="Y136" s="300"/>
      <c r="Z136" s="300"/>
      <c r="AA136" s="300"/>
      <c r="AB136" s="300"/>
      <c r="AC136" s="301"/>
      <c r="AD136" s="302">
        <f>D136*X136</f>
        <v>0</v>
      </c>
      <c r="AE136" s="303"/>
      <c r="AF136" s="303"/>
      <c r="AG136" s="303"/>
      <c r="AH136" s="303"/>
      <c r="AI136" s="304"/>
      <c r="AK136" s="54"/>
    </row>
    <row r="137" spans="1:37" ht="35.25" customHeight="1">
      <c r="A137" s="320" t="s">
        <v>605</v>
      </c>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3"/>
      <c r="AD137" s="321">
        <f>SUM(AD135:AI136)</f>
        <v>0</v>
      </c>
      <c r="AE137" s="322"/>
      <c r="AF137" s="322"/>
      <c r="AG137" s="322"/>
      <c r="AH137" s="322"/>
      <c r="AI137" s="323"/>
      <c r="AK137" s="54"/>
    </row>
  </sheetData>
  <sheetProtection password="C74C" sheet="1" objects="1" scenarios="1" selectLockedCells="1"/>
  <mergeCells count="159">
    <mergeCell ref="A128:AC128"/>
    <mergeCell ref="AD128:AI128"/>
    <mergeCell ref="A130:AC130"/>
    <mergeCell ref="AD130:AI130"/>
    <mergeCell ref="A137:AC137"/>
    <mergeCell ref="AD137:AI137"/>
    <mergeCell ref="A49:AI49"/>
    <mergeCell ref="A54:AC54"/>
    <mergeCell ref="AD54:AI54"/>
    <mergeCell ref="A126:C126"/>
    <mergeCell ref="D126:G126"/>
    <mergeCell ref="H126:W126"/>
    <mergeCell ref="X126:AC126"/>
    <mergeCell ref="AD126:AI126"/>
    <mergeCell ref="A127:C127"/>
    <mergeCell ref="D127:G127"/>
    <mergeCell ref="H127:W127"/>
    <mergeCell ref="X127:AC127"/>
    <mergeCell ref="AD127:AI127"/>
    <mergeCell ref="A125:C125"/>
    <mergeCell ref="D125:G125"/>
    <mergeCell ref="H125:W125"/>
    <mergeCell ref="X125:AC125"/>
    <mergeCell ref="AD125:AI125"/>
    <mergeCell ref="A123:C123"/>
    <mergeCell ref="D123:G123"/>
    <mergeCell ref="H123:W123"/>
    <mergeCell ref="X123:AC123"/>
    <mergeCell ref="AD123:AI123"/>
    <mergeCell ref="A124:C124"/>
    <mergeCell ref="D124:G124"/>
    <mergeCell ref="H124:W124"/>
    <mergeCell ref="X124:AC124"/>
    <mergeCell ref="AD124:AI124"/>
    <mergeCell ref="A133:AI133"/>
    <mergeCell ref="A136:C136"/>
    <mergeCell ref="D136:G136"/>
    <mergeCell ref="H136:W136"/>
    <mergeCell ref="X136:AC136"/>
    <mergeCell ref="AD136:AI136"/>
    <mergeCell ref="A135:C135"/>
    <mergeCell ref="D135:G135"/>
    <mergeCell ref="H135:W135"/>
    <mergeCell ref="X135:AC135"/>
    <mergeCell ref="AD135:AI135"/>
    <mergeCell ref="A134:C134"/>
    <mergeCell ref="D134:G134"/>
    <mergeCell ref="H134:W134"/>
    <mergeCell ref="X134:AC134"/>
    <mergeCell ref="AD134:AI134"/>
    <mergeCell ref="D53:G53"/>
    <mergeCell ref="H53:W53"/>
    <mergeCell ref="X53:AC53"/>
    <mergeCell ref="AD53:AI53"/>
    <mergeCell ref="A53:C53"/>
    <mergeCell ref="A52:C52"/>
    <mergeCell ref="D52:G52"/>
    <mergeCell ref="H52:W52"/>
    <mergeCell ref="X52:AC52"/>
    <mergeCell ref="AD52:AI52"/>
    <mergeCell ref="AD36:AI36"/>
    <mergeCell ref="AD37:AI37"/>
    <mergeCell ref="AD38:AI38"/>
    <mergeCell ref="AD42:AI42"/>
    <mergeCell ref="AD43:AI43"/>
    <mergeCell ref="AD39:AI39"/>
    <mergeCell ref="AD40:AI40"/>
    <mergeCell ref="A51:C51"/>
    <mergeCell ref="D51:G51"/>
    <mergeCell ref="H51:W51"/>
    <mergeCell ref="X51:AC51"/>
    <mergeCell ref="AD51:AI51"/>
    <mergeCell ref="A50:C50"/>
    <mergeCell ref="D50:G50"/>
    <mergeCell ref="H50:W50"/>
    <mergeCell ref="X50:AC50"/>
    <mergeCell ref="AD50:AI50"/>
    <mergeCell ref="AD84:AI84"/>
    <mergeCell ref="AD85:AI85"/>
    <mergeCell ref="AD60:AI60"/>
    <mergeCell ref="AD56:AI56"/>
    <mergeCell ref="AD57:AI57"/>
    <mergeCell ref="AD44:AI44"/>
    <mergeCell ref="AD45:AI45"/>
    <mergeCell ref="AD46:AI46"/>
    <mergeCell ref="AD47:AI47"/>
    <mergeCell ref="A115:AC116"/>
    <mergeCell ref="A118:AC118"/>
    <mergeCell ref="AD118:AI118"/>
    <mergeCell ref="A120:AI120"/>
    <mergeCell ref="A121:C121"/>
    <mergeCell ref="D121:G121"/>
    <mergeCell ref="H121:W121"/>
    <mergeCell ref="X121:AC121"/>
    <mergeCell ref="AD91:AI91"/>
    <mergeCell ref="AD93:AI93"/>
    <mergeCell ref="AD121:AI121"/>
    <mergeCell ref="AD26:AI26"/>
    <mergeCell ref="AD27:AI27"/>
    <mergeCell ref="AD28:AI28"/>
    <mergeCell ref="AD115:AI116"/>
    <mergeCell ref="AD94:AI94"/>
    <mergeCell ref="AD97:AI97"/>
    <mergeCell ref="AD98:AI98"/>
    <mergeCell ref="AD99:AI99"/>
    <mergeCell ref="AD100:AI100"/>
    <mergeCell ref="AD101:AI101"/>
    <mergeCell ref="AD102:AI102"/>
    <mergeCell ref="AD103:AI103"/>
    <mergeCell ref="AD104:AI104"/>
    <mergeCell ref="AD105:AI105"/>
    <mergeCell ref="AD108:AI108"/>
    <mergeCell ref="AD109:AI109"/>
    <mergeCell ref="AD64:AI64"/>
    <mergeCell ref="AD67:AI67"/>
    <mergeCell ref="AD72:AI72"/>
    <mergeCell ref="AD86:AI86"/>
    <mergeCell ref="AD87:AI87"/>
    <mergeCell ref="AD88:AI88"/>
    <mergeCell ref="AD89:AI89"/>
    <mergeCell ref="AD90:AI90"/>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122:C122"/>
    <mergeCell ref="D122:G122"/>
    <mergeCell ref="H122:W122"/>
    <mergeCell ref="X122:AC122"/>
    <mergeCell ref="AD122:AI122"/>
    <mergeCell ref="AH13:AI13"/>
    <mergeCell ref="A14:AI14"/>
    <mergeCell ref="A15:AI15"/>
    <mergeCell ref="A16:AI16"/>
    <mergeCell ref="AD17:AI17"/>
    <mergeCell ref="AD106:AI106"/>
    <mergeCell ref="AD20:AI20"/>
    <mergeCell ref="AD18:AI18"/>
    <mergeCell ref="AD19:AI19"/>
    <mergeCell ref="AD35:AI35"/>
    <mergeCell ref="AD29:AI29"/>
    <mergeCell ref="AD33:AI33"/>
    <mergeCell ref="AD21:AI21"/>
    <mergeCell ref="AD22:AI22"/>
    <mergeCell ref="AD23:AI23"/>
    <mergeCell ref="AD24:AI24"/>
    <mergeCell ref="AD25:AI25"/>
    <mergeCell ref="AD32:AI32"/>
    <mergeCell ref="AD34:AI34"/>
  </mergeCells>
  <pageMargins left="0.55118110236220474" right="0.39370078740157483" top="0.43307086614173229" bottom="0.47244094488188981" header="1.8897637795275593" footer="0.19685039370078741"/>
  <pageSetup paperSize="9" orientation="portrait" r:id="rId1"/>
  <headerFooter alignWithMargins="0">
    <oddHeader>&amp;R&amp;8&amp;P</oddHeader>
  </headerFooter>
  <rowBreaks count="4" manualBreakCount="4">
    <brk id="54" max="34" man="1"/>
    <brk id="93" max="34" man="1"/>
    <brk id="122" max="34" man="1"/>
    <brk id="131" max="34"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5"/>
  </sheetPr>
  <dimension ref="A1:AI47"/>
  <sheetViews>
    <sheetView showGridLines="0" showZeros="0" view="pageBreakPreview" zoomScale="120" zoomScaleNormal="100" zoomScaleSheetLayoutView="120" workbookViewId="0">
      <selection activeCell="AB23" sqref="AB21:AE24"/>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571"/>
      <c r="C1" s="571"/>
      <c r="D1" s="571"/>
      <c r="E1" s="571"/>
      <c r="F1" s="571"/>
      <c r="G1" s="571"/>
      <c r="H1" s="571"/>
      <c r="I1" s="571"/>
      <c r="J1" s="571"/>
      <c r="K1" s="571"/>
    </row>
    <row r="2" spans="1:35" ht="12" customHeight="1">
      <c r="A2" s="467" t="s">
        <v>14</v>
      </c>
      <c r="B2" s="571"/>
      <c r="C2" s="571"/>
      <c r="D2" s="571"/>
      <c r="E2" s="571"/>
      <c r="F2" s="571"/>
      <c r="G2" s="571"/>
      <c r="H2" s="571"/>
      <c r="I2" s="571"/>
      <c r="J2" s="571"/>
      <c r="K2" s="571"/>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s="13" customFormat="1" ht="12" customHeight="1">
      <c r="A14" s="569" t="s">
        <v>185</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60" t="s">
        <v>182</v>
      </c>
      <c r="AG14" s="560"/>
      <c r="AH14" s="560"/>
      <c r="AI14" s="561"/>
    </row>
    <row r="15" spans="1:35" s="13" customFormat="1" ht="12" customHeight="1">
      <c r="A15" s="562" t="s">
        <v>186</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4">
        <f>SUM(AF19:AI53)</f>
        <v>0</v>
      </c>
      <c r="AG15" s="564"/>
      <c r="AH15" s="564"/>
      <c r="AI15" s="565"/>
    </row>
    <row r="16" spans="1:35" s="14" customFormat="1" ht="12" customHeight="1">
      <c r="A16" s="566"/>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8"/>
    </row>
    <row r="17" spans="1:35" s="14" customFormat="1" ht="12" customHeight="1">
      <c r="A17" s="176" t="s">
        <v>44</v>
      </c>
      <c r="B17" s="469" t="s">
        <v>46</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s="13" customFormat="1" ht="12" customHeight="1">
      <c r="A18" s="177" t="s">
        <v>26</v>
      </c>
      <c r="B18" s="484" t="s">
        <v>47</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s="13" customFormat="1" ht="12" customHeight="1">
      <c r="A19" s="531">
        <v>1</v>
      </c>
      <c r="B19" s="608" t="s">
        <v>441</v>
      </c>
      <c r="C19" s="609"/>
      <c r="D19" s="609"/>
      <c r="E19" s="609"/>
      <c r="F19" s="609"/>
      <c r="G19" s="609"/>
      <c r="H19" s="609"/>
      <c r="I19" s="609"/>
      <c r="J19" s="609"/>
      <c r="K19" s="609"/>
      <c r="L19" s="609"/>
      <c r="M19" s="609"/>
      <c r="N19" s="609"/>
      <c r="O19" s="609"/>
      <c r="P19" s="609"/>
      <c r="Q19" s="609"/>
      <c r="R19" s="609"/>
      <c r="S19" s="609"/>
      <c r="T19" s="609"/>
      <c r="U19" s="610"/>
      <c r="V19" s="352" t="s">
        <v>7</v>
      </c>
      <c r="W19" s="353"/>
      <c r="X19" s="354">
        <v>96</v>
      </c>
      <c r="Y19" s="355"/>
      <c r="Z19" s="355"/>
      <c r="AA19" s="356"/>
      <c r="AB19" s="584"/>
      <c r="AC19" s="585"/>
      <c r="AD19" s="585"/>
      <c r="AE19" s="586"/>
      <c r="AF19" s="492">
        <f>AB19*X19</f>
        <v>0</v>
      </c>
      <c r="AG19" s="493"/>
      <c r="AH19" s="493"/>
      <c r="AI19" s="494"/>
    </row>
    <row r="20" spans="1:35" s="13" customFormat="1" ht="12" customHeight="1">
      <c r="A20" s="381"/>
      <c r="B20" s="434" t="s">
        <v>442</v>
      </c>
      <c r="C20" s="435"/>
      <c r="D20" s="435"/>
      <c r="E20" s="435"/>
      <c r="F20" s="435"/>
      <c r="G20" s="435"/>
      <c r="H20" s="435"/>
      <c r="I20" s="435"/>
      <c r="J20" s="435"/>
      <c r="K20" s="435"/>
      <c r="L20" s="435"/>
      <c r="M20" s="435"/>
      <c r="N20" s="435"/>
      <c r="O20" s="435"/>
      <c r="P20" s="435"/>
      <c r="Q20" s="435"/>
      <c r="R20" s="435"/>
      <c r="S20" s="435"/>
      <c r="T20" s="435"/>
      <c r="U20" s="436"/>
      <c r="V20" s="482" t="s">
        <v>35</v>
      </c>
      <c r="W20" s="483"/>
      <c r="X20" s="357"/>
      <c r="Y20" s="358"/>
      <c r="Z20" s="358"/>
      <c r="AA20" s="359"/>
      <c r="AB20" s="528"/>
      <c r="AC20" s="529"/>
      <c r="AD20" s="529"/>
      <c r="AE20" s="530"/>
      <c r="AF20" s="495"/>
      <c r="AG20" s="496"/>
      <c r="AH20" s="496"/>
      <c r="AI20" s="497"/>
    </row>
    <row r="21" spans="1:35" s="13" customFormat="1" ht="12" customHeight="1">
      <c r="A21" s="380">
        <v>2</v>
      </c>
      <c r="B21" s="371" t="s">
        <v>443</v>
      </c>
      <c r="C21" s="372"/>
      <c r="D21" s="372"/>
      <c r="E21" s="372"/>
      <c r="F21" s="372"/>
      <c r="G21" s="372"/>
      <c r="H21" s="372"/>
      <c r="I21" s="372"/>
      <c r="J21" s="372"/>
      <c r="K21" s="372"/>
      <c r="L21" s="372"/>
      <c r="M21" s="372"/>
      <c r="N21" s="372"/>
      <c r="O21" s="372"/>
      <c r="P21" s="372"/>
      <c r="Q21" s="372"/>
      <c r="R21" s="372"/>
      <c r="S21" s="372"/>
      <c r="T21" s="372"/>
      <c r="U21" s="373"/>
      <c r="V21" s="352" t="s">
        <v>7</v>
      </c>
      <c r="W21" s="353"/>
      <c r="X21" s="354">
        <v>6</v>
      </c>
      <c r="Y21" s="355"/>
      <c r="Z21" s="355"/>
      <c r="AA21" s="356"/>
      <c r="AB21" s="382"/>
      <c r="AC21" s="383"/>
      <c r="AD21" s="383"/>
      <c r="AE21" s="384"/>
      <c r="AF21" s="388">
        <f>AB21*X21</f>
        <v>0</v>
      </c>
      <c r="AG21" s="389"/>
      <c r="AH21" s="389"/>
      <c r="AI21" s="390"/>
    </row>
    <row r="22" spans="1:35" s="13" customFormat="1" ht="12" customHeight="1">
      <c r="A22" s="381"/>
      <c r="B22" s="360" t="s">
        <v>444</v>
      </c>
      <c r="C22" s="361"/>
      <c r="D22" s="361"/>
      <c r="E22" s="361"/>
      <c r="F22" s="361"/>
      <c r="G22" s="361"/>
      <c r="H22" s="361"/>
      <c r="I22" s="361"/>
      <c r="J22" s="361"/>
      <c r="K22" s="361"/>
      <c r="L22" s="361"/>
      <c r="M22" s="361"/>
      <c r="N22" s="361"/>
      <c r="O22" s="361"/>
      <c r="P22" s="361"/>
      <c r="Q22" s="361"/>
      <c r="R22" s="361"/>
      <c r="S22" s="361"/>
      <c r="T22" s="361"/>
      <c r="U22" s="362"/>
      <c r="V22" s="482" t="s">
        <v>35</v>
      </c>
      <c r="W22" s="483"/>
      <c r="X22" s="357"/>
      <c r="Y22" s="358"/>
      <c r="Z22" s="358"/>
      <c r="AA22" s="359"/>
      <c r="AB22" s="385"/>
      <c r="AC22" s="386"/>
      <c r="AD22" s="386"/>
      <c r="AE22" s="387"/>
      <c r="AF22" s="391"/>
      <c r="AG22" s="392"/>
      <c r="AH22" s="392"/>
      <c r="AI22" s="393"/>
    </row>
    <row r="23" spans="1:35" s="13" customFormat="1" ht="12" customHeight="1">
      <c r="A23" s="380">
        <v>3</v>
      </c>
      <c r="B23" s="371" t="s">
        <v>445</v>
      </c>
      <c r="C23" s="372"/>
      <c r="D23" s="372"/>
      <c r="E23" s="372"/>
      <c r="F23" s="372"/>
      <c r="G23" s="372"/>
      <c r="H23" s="372"/>
      <c r="I23" s="372"/>
      <c r="J23" s="372"/>
      <c r="K23" s="372"/>
      <c r="L23" s="372"/>
      <c r="M23" s="372"/>
      <c r="N23" s="372"/>
      <c r="O23" s="372"/>
      <c r="P23" s="372"/>
      <c r="Q23" s="372"/>
      <c r="R23" s="372"/>
      <c r="S23" s="372"/>
      <c r="T23" s="372"/>
      <c r="U23" s="373"/>
      <c r="V23" s="352" t="s">
        <v>7</v>
      </c>
      <c r="W23" s="353"/>
      <c r="X23" s="354">
        <v>276</v>
      </c>
      <c r="Y23" s="355"/>
      <c r="Z23" s="355"/>
      <c r="AA23" s="356"/>
      <c r="AB23" s="382"/>
      <c r="AC23" s="383"/>
      <c r="AD23" s="383"/>
      <c r="AE23" s="384"/>
      <c r="AF23" s="388">
        <f>AB23*X23</f>
        <v>0</v>
      </c>
      <c r="AG23" s="389"/>
      <c r="AH23" s="389"/>
      <c r="AI23" s="390"/>
    </row>
    <row r="24" spans="1:35" s="13" customFormat="1" ht="12" customHeight="1">
      <c r="A24" s="381"/>
      <c r="B24" s="360" t="s">
        <v>446</v>
      </c>
      <c r="C24" s="361"/>
      <c r="D24" s="361"/>
      <c r="E24" s="361"/>
      <c r="F24" s="361"/>
      <c r="G24" s="361"/>
      <c r="H24" s="361"/>
      <c r="I24" s="361"/>
      <c r="J24" s="361"/>
      <c r="K24" s="361"/>
      <c r="L24" s="361"/>
      <c r="M24" s="361"/>
      <c r="N24" s="361"/>
      <c r="O24" s="361"/>
      <c r="P24" s="361"/>
      <c r="Q24" s="361"/>
      <c r="R24" s="361"/>
      <c r="S24" s="361"/>
      <c r="T24" s="361"/>
      <c r="U24" s="362"/>
      <c r="V24" s="482" t="s">
        <v>35</v>
      </c>
      <c r="W24" s="483"/>
      <c r="X24" s="357"/>
      <c r="Y24" s="358"/>
      <c r="Z24" s="358"/>
      <c r="AA24" s="359"/>
      <c r="AB24" s="385"/>
      <c r="AC24" s="386"/>
      <c r="AD24" s="386"/>
      <c r="AE24" s="387"/>
      <c r="AF24" s="391"/>
      <c r="AG24" s="392"/>
      <c r="AH24" s="392"/>
      <c r="AI24" s="393"/>
    </row>
    <row r="25" spans="1:35" s="13" customFormat="1" ht="12" customHeight="1">
      <c r="A25" s="380">
        <v>4</v>
      </c>
      <c r="B25" s="371" t="s">
        <v>447</v>
      </c>
      <c r="C25" s="372"/>
      <c r="D25" s="372"/>
      <c r="E25" s="372"/>
      <c r="F25" s="372"/>
      <c r="G25" s="372"/>
      <c r="H25" s="372"/>
      <c r="I25" s="372"/>
      <c r="J25" s="372"/>
      <c r="K25" s="372"/>
      <c r="L25" s="372"/>
      <c r="M25" s="372"/>
      <c r="N25" s="372"/>
      <c r="O25" s="372"/>
      <c r="P25" s="372"/>
      <c r="Q25" s="372"/>
      <c r="R25" s="372"/>
      <c r="S25" s="372"/>
      <c r="T25" s="372"/>
      <c r="U25" s="373"/>
      <c r="V25" s="352" t="s">
        <v>7</v>
      </c>
      <c r="W25" s="353"/>
      <c r="X25" s="354">
        <v>6</v>
      </c>
      <c r="Y25" s="355"/>
      <c r="Z25" s="355"/>
      <c r="AA25" s="356"/>
      <c r="AB25" s="382"/>
      <c r="AC25" s="383"/>
      <c r="AD25" s="383"/>
      <c r="AE25" s="384"/>
      <c r="AF25" s="388">
        <f>AB25*X25</f>
        <v>0</v>
      </c>
      <c r="AG25" s="389"/>
      <c r="AH25" s="389"/>
      <c r="AI25" s="390"/>
    </row>
    <row r="26" spans="1:35" s="13" customFormat="1" ht="12" customHeight="1">
      <c r="A26" s="381"/>
      <c r="B26" s="678" t="s">
        <v>448</v>
      </c>
      <c r="C26" s="679"/>
      <c r="D26" s="679"/>
      <c r="E26" s="679"/>
      <c r="F26" s="679"/>
      <c r="G26" s="679"/>
      <c r="H26" s="679"/>
      <c r="I26" s="679"/>
      <c r="J26" s="679"/>
      <c r="K26" s="679"/>
      <c r="L26" s="679"/>
      <c r="M26" s="679"/>
      <c r="N26" s="679"/>
      <c r="O26" s="679"/>
      <c r="P26" s="679"/>
      <c r="Q26" s="679"/>
      <c r="R26" s="679"/>
      <c r="S26" s="679"/>
      <c r="T26" s="679"/>
      <c r="U26" s="680"/>
      <c r="V26" s="482" t="s">
        <v>35</v>
      </c>
      <c r="W26" s="483"/>
      <c r="X26" s="357"/>
      <c r="Y26" s="358"/>
      <c r="Z26" s="358"/>
      <c r="AA26" s="359"/>
      <c r="AB26" s="385"/>
      <c r="AC26" s="386"/>
      <c r="AD26" s="386"/>
      <c r="AE26" s="387"/>
      <c r="AF26" s="391"/>
      <c r="AG26" s="392"/>
      <c r="AH26" s="392"/>
      <c r="AI26" s="393"/>
    </row>
    <row r="27" spans="1:35" s="13" customFormat="1" ht="12" customHeight="1">
      <c r="A27" s="380">
        <v>5</v>
      </c>
      <c r="B27" s="371" t="s">
        <v>449</v>
      </c>
      <c r="C27" s="372"/>
      <c r="D27" s="372"/>
      <c r="E27" s="372"/>
      <c r="F27" s="372"/>
      <c r="G27" s="372"/>
      <c r="H27" s="372"/>
      <c r="I27" s="372"/>
      <c r="J27" s="372"/>
      <c r="K27" s="372"/>
      <c r="L27" s="372"/>
      <c r="M27" s="372"/>
      <c r="N27" s="372"/>
      <c r="O27" s="372"/>
      <c r="P27" s="372"/>
      <c r="Q27" s="372"/>
      <c r="R27" s="372"/>
      <c r="S27" s="372"/>
      <c r="T27" s="372"/>
      <c r="U27" s="373"/>
      <c r="V27" s="352" t="s">
        <v>7</v>
      </c>
      <c r="W27" s="353"/>
      <c r="X27" s="354">
        <v>8</v>
      </c>
      <c r="Y27" s="355"/>
      <c r="Z27" s="355"/>
      <c r="AA27" s="356"/>
      <c r="AB27" s="382"/>
      <c r="AC27" s="383"/>
      <c r="AD27" s="383"/>
      <c r="AE27" s="384"/>
      <c r="AF27" s="388">
        <f>AB27*X27</f>
        <v>0</v>
      </c>
      <c r="AG27" s="389"/>
      <c r="AH27" s="389"/>
      <c r="AI27" s="390"/>
    </row>
    <row r="28" spans="1:35" s="13" customFormat="1" ht="12" customHeight="1">
      <c r="A28" s="394"/>
      <c r="B28" s="406" t="s">
        <v>450</v>
      </c>
      <c r="C28" s="407"/>
      <c r="D28" s="407"/>
      <c r="E28" s="407"/>
      <c r="F28" s="407"/>
      <c r="G28" s="407"/>
      <c r="H28" s="407"/>
      <c r="I28" s="407"/>
      <c r="J28" s="407"/>
      <c r="K28" s="407"/>
      <c r="L28" s="407"/>
      <c r="M28" s="407"/>
      <c r="N28" s="407"/>
      <c r="O28" s="407"/>
      <c r="P28" s="407"/>
      <c r="Q28" s="407"/>
      <c r="R28" s="407"/>
      <c r="S28" s="407"/>
      <c r="T28" s="407"/>
      <c r="U28" s="408"/>
      <c r="V28" s="673" t="s">
        <v>35</v>
      </c>
      <c r="W28" s="674"/>
      <c r="X28" s="395"/>
      <c r="Y28" s="396"/>
      <c r="Z28" s="396"/>
      <c r="AA28" s="397"/>
      <c r="AB28" s="398"/>
      <c r="AC28" s="399"/>
      <c r="AD28" s="399"/>
      <c r="AE28" s="400"/>
      <c r="AF28" s="401"/>
      <c r="AG28" s="402"/>
      <c r="AH28" s="402"/>
      <c r="AI28" s="403"/>
    </row>
    <row r="29" spans="1:35" ht="12"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ht="12"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2"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12"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row>
    <row r="33" spans="1:35" ht="12"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row>
    <row r="34" spans="1:35" ht="12"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ht="12"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ht="12"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12"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2"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2"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2"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2"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2"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ht="12"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ht="12"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ht="12"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12"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ht="12"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sheetData>
  <sheetProtection password="C74C" sheet="1" objects="1" scenarios="1" selectLockedCells="1"/>
  <mergeCells count="70">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4:AE14"/>
    <mergeCell ref="AF14:AI14"/>
    <mergeCell ref="B18:U18"/>
    <mergeCell ref="V18:W18"/>
    <mergeCell ref="X18:AA18"/>
    <mergeCell ref="AB18:AE18"/>
    <mergeCell ref="AF18:AI18"/>
    <mergeCell ref="A15:AE15"/>
    <mergeCell ref="AF15:AI15"/>
    <mergeCell ref="A16:AI16"/>
    <mergeCell ref="B17:U17"/>
    <mergeCell ref="V17:W17"/>
    <mergeCell ref="X17:AA17"/>
    <mergeCell ref="AB17:AE17"/>
    <mergeCell ref="AF17:AI17"/>
    <mergeCell ref="A19:A20"/>
    <mergeCell ref="B19:U19"/>
    <mergeCell ref="V19:W19"/>
    <mergeCell ref="X19:AA20"/>
    <mergeCell ref="A21:A22"/>
    <mergeCell ref="B21:U21"/>
    <mergeCell ref="V21:W21"/>
    <mergeCell ref="X21:AA22"/>
    <mergeCell ref="AF19:AI20"/>
    <mergeCell ref="B20:U20"/>
    <mergeCell ref="V20:W20"/>
    <mergeCell ref="AF21:AI22"/>
    <mergeCell ref="AB19:AE20"/>
    <mergeCell ref="AB21:AE22"/>
    <mergeCell ref="B22:U22"/>
    <mergeCell ref="V22:W22"/>
    <mergeCell ref="AF23:AI24"/>
    <mergeCell ref="B24:U24"/>
    <mergeCell ref="V24:W24"/>
    <mergeCell ref="A25:A26"/>
    <mergeCell ref="B25:U25"/>
    <mergeCell ref="V25:W25"/>
    <mergeCell ref="X25:AA26"/>
    <mergeCell ref="AB25:AE26"/>
    <mergeCell ref="AF25:AI26"/>
    <mergeCell ref="B26:U26"/>
    <mergeCell ref="AB23:AE24"/>
    <mergeCell ref="A23:A24"/>
    <mergeCell ref="B23:U23"/>
    <mergeCell ref="V23:W23"/>
    <mergeCell ref="X23:AA24"/>
    <mergeCell ref="AF27:AI28"/>
    <mergeCell ref="B28:U28"/>
    <mergeCell ref="V28:W28"/>
    <mergeCell ref="V26:W26"/>
    <mergeCell ref="A27:A28"/>
    <mergeCell ref="B27:U27"/>
    <mergeCell ref="V27:W27"/>
    <mergeCell ref="X27:AA28"/>
    <mergeCell ref="AB27:AE28"/>
  </mergeCells>
  <pageMargins left="0.55118110236220474" right="0.39370078740157483" top="0.43307086614173229" bottom="0.47244094488188981" header="1.8897637795275593" footer="0.19685039370078741"/>
  <pageSetup paperSize="9" firstPageNumber="10" orientation="portrait" r:id="rId1"/>
  <headerFooter alignWithMargins="0">
    <oddHeader>&amp;R&amp;8&amp;P</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6">
    <tabColor indexed="25"/>
  </sheetPr>
  <dimension ref="A1:AI94"/>
  <sheetViews>
    <sheetView showGridLines="0" showZeros="0" view="pageBreakPreview" topLeftCell="A37" zoomScale="120" zoomScaleNormal="100" zoomScaleSheetLayoutView="120" workbookViewId="0">
      <selection activeCell="AB59" sqref="AB59:AE6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187</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188</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SUM(AF19:AI100)</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371" t="s">
        <v>68</v>
      </c>
      <c r="C19" s="372"/>
      <c r="D19" s="372"/>
      <c r="E19" s="372"/>
      <c r="F19" s="372"/>
      <c r="G19" s="372"/>
      <c r="H19" s="372"/>
      <c r="I19" s="372"/>
      <c r="J19" s="372"/>
      <c r="K19" s="372"/>
      <c r="L19" s="372"/>
      <c r="M19" s="372"/>
      <c r="N19" s="372"/>
      <c r="O19" s="372"/>
      <c r="P19" s="372"/>
      <c r="Q19" s="372"/>
      <c r="R19" s="372"/>
      <c r="S19" s="372"/>
      <c r="T19" s="372"/>
      <c r="U19" s="373"/>
      <c r="V19" s="352" t="s">
        <v>9</v>
      </c>
      <c r="W19" s="353"/>
      <c r="X19" s="681">
        <v>30</v>
      </c>
      <c r="Y19" s="682"/>
      <c r="Z19" s="682"/>
      <c r="AA19" s="683"/>
      <c r="AB19" s="584"/>
      <c r="AC19" s="585"/>
      <c r="AD19" s="585"/>
      <c r="AE19" s="586"/>
      <c r="AF19" s="492">
        <f t="shared" ref="AF19:AF60" si="0">AB19*X19</f>
        <v>0</v>
      </c>
      <c r="AG19" s="493"/>
      <c r="AH19" s="493"/>
      <c r="AI19" s="494"/>
    </row>
    <row r="20" spans="1:35" ht="12" customHeight="1">
      <c r="A20" s="381"/>
      <c r="B20" s="360" t="s">
        <v>69</v>
      </c>
      <c r="C20" s="361"/>
      <c r="D20" s="361"/>
      <c r="E20" s="361"/>
      <c r="F20" s="361"/>
      <c r="G20" s="361"/>
      <c r="H20" s="361"/>
      <c r="I20" s="361"/>
      <c r="J20" s="361"/>
      <c r="K20" s="361"/>
      <c r="L20" s="361"/>
      <c r="M20" s="361"/>
      <c r="N20" s="361"/>
      <c r="O20" s="361"/>
      <c r="P20" s="361"/>
      <c r="Q20" s="361"/>
      <c r="R20" s="361"/>
      <c r="S20" s="361"/>
      <c r="T20" s="361"/>
      <c r="U20" s="362"/>
      <c r="V20" s="482" t="s">
        <v>34</v>
      </c>
      <c r="W20" s="483"/>
      <c r="X20" s="684"/>
      <c r="Y20" s="685"/>
      <c r="Z20" s="685"/>
      <c r="AA20" s="686"/>
      <c r="AB20" s="528"/>
      <c r="AC20" s="529"/>
      <c r="AD20" s="529"/>
      <c r="AE20" s="530"/>
      <c r="AF20" s="495"/>
      <c r="AG20" s="496"/>
      <c r="AH20" s="496"/>
      <c r="AI20" s="497"/>
    </row>
    <row r="21" spans="1:35" ht="12" customHeight="1">
      <c r="A21" s="380">
        <v>2</v>
      </c>
      <c r="B21" s="371" t="s">
        <v>64</v>
      </c>
      <c r="C21" s="372"/>
      <c r="D21" s="372"/>
      <c r="E21" s="372"/>
      <c r="F21" s="372"/>
      <c r="G21" s="372"/>
      <c r="H21" s="372"/>
      <c r="I21" s="372"/>
      <c r="J21" s="372"/>
      <c r="K21" s="372"/>
      <c r="L21" s="372"/>
      <c r="M21" s="372"/>
      <c r="N21" s="372"/>
      <c r="O21" s="372"/>
      <c r="P21" s="372"/>
      <c r="Q21" s="372"/>
      <c r="R21" s="372"/>
      <c r="S21" s="372"/>
      <c r="T21" s="372"/>
      <c r="U21" s="373"/>
      <c r="V21" s="352" t="s">
        <v>73</v>
      </c>
      <c r="W21" s="353"/>
      <c r="X21" s="354">
        <v>244</v>
      </c>
      <c r="Y21" s="355"/>
      <c r="Z21" s="355"/>
      <c r="AA21" s="356"/>
      <c r="AB21" s="382"/>
      <c r="AC21" s="383"/>
      <c r="AD21" s="383"/>
      <c r="AE21" s="384"/>
      <c r="AF21" s="388">
        <f t="shared" si="0"/>
        <v>0</v>
      </c>
      <c r="AG21" s="389"/>
      <c r="AH21" s="389"/>
      <c r="AI21" s="390"/>
    </row>
    <row r="22" spans="1:35" ht="12" customHeight="1">
      <c r="A22" s="381"/>
      <c r="B22" s="360" t="s">
        <v>65</v>
      </c>
      <c r="C22" s="361"/>
      <c r="D22" s="361"/>
      <c r="E22" s="361"/>
      <c r="F22" s="361"/>
      <c r="G22" s="361"/>
      <c r="H22" s="361"/>
      <c r="I22" s="361"/>
      <c r="J22" s="361"/>
      <c r="K22" s="361"/>
      <c r="L22" s="361"/>
      <c r="M22" s="361"/>
      <c r="N22" s="361"/>
      <c r="O22" s="361"/>
      <c r="P22" s="361"/>
      <c r="Q22" s="361"/>
      <c r="R22" s="361"/>
      <c r="S22" s="361"/>
      <c r="T22" s="361"/>
      <c r="U22" s="362"/>
      <c r="V22" s="482" t="s">
        <v>35</v>
      </c>
      <c r="W22" s="483"/>
      <c r="X22" s="357"/>
      <c r="Y22" s="358"/>
      <c r="Z22" s="358"/>
      <c r="AA22" s="359"/>
      <c r="AB22" s="385"/>
      <c r="AC22" s="386"/>
      <c r="AD22" s="386"/>
      <c r="AE22" s="387"/>
      <c r="AF22" s="391">
        <f t="shared" si="0"/>
        <v>0</v>
      </c>
      <c r="AG22" s="392"/>
      <c r="AH22" s="392"/>
      <c r="AI22" s="393"/>
    </row>
    <row r="23" spans="1:35" ht="12" customHeight="1">
      <c r="A23" s="380">
        <v>3</v>
      </c>
      <c r="B23" s="371" t="s">
        <v>287</v>
      </c>
      <c r="C23" s="372"/>
      <c r="D23" s="372"/>
      <c r="E23" s="372"/>
      <c r="F23" s="372"/>
      <c r="G23" s="372"/>
      <c r="H23" s="372"/>
      <c r="I23" s="372"/>
      <c r="J23" s="372"/>
      <c r="K23" s="372"/>
      <c r="L23" s="372"/>
      <c r="M23" s="372"/>
      <c r="N23" s="372"/>
      <c r="O23" s="372"/>
      <c r="P23" s="372"/>
      <c r="Q23" s="372"/>
      <c r="R23" s="372"/>
      <c r="S23" s="372"/>
      <c r="T23" s="372"/>
      <c r="U23" s="373"/>
      <c r="V23" s="352" t="s">
        <v>7</v>
      </c>
      <c r="W23" s="353"/>
      <c r="X23" s="354">
        <v>4</v>
      </c>
      <c r="Y23" s="355"/>
      <c r="Z23" s="355"/>
      <c r="AA23" s="356"/>
      <c r="AB23" s="382"/>
      <c r="AC23" s="383"/>
      <c r="AD23" s="383"/>
      <c r="AE23" s="384"/>
      <c r="AF23" s="388">
        <f t="shared" si="0"/>
        <v>0</v>
      </c>
      <c r="AG23" s="389"/>
      <c r="AH23" s="389"/>
      <c r="AI23" s="390"/>
    </row>
    <row r="24" spans="1:35" ht="12" customHeight="1">
      <c r="A24" s="381"/>
      <c r="B24" s="360" t="s">
        <v>288</v>
      </c>
      <c r="C24" s="361"/>
      <c r="D24" s="361"/>
      <c r="E24" s="361"/>
      <c r="F24" s="361"/>
      <c r="G24" s="361"/>
      <c r="H24" s="361"/>
      <c r="I24" s="361"/>
      <c r="J24" s="361"/>
      <c r="K24" s="361"/>
      <c r="L24" s="361"/>
      <c r="M24" s="361"/>
      <c r="N24" s="361"/>
      <c r="O24" s="361"/>
      <c r="P24" s="361"/>
      <c r="Q24" s="361"/>
      <c r="R24" s="361"/>
      <c r="S24" s="361"/>
      <c r="T24" s="361"/>
      <c r="U24" s="362"/>
      <c r="V24" s="482" t="s">
        <v>35</v>
      </c>
      <c r="W24" s="483"/>
      <c r="X24" s="357"/>
      <c r="Y24" s="358"/>
      <c r="Z24" s="358"/>
      <c r="AA24" s="359"/>
      <c r="AB24" s="385"/>
      <c r="AC24" s="386"/>
      <c r="AD24" s="386"/>
      <c r="AE24" s="387"/>
      <c r="AF24" s="391">
        <f t="shared" si="0"/>
        <v>0</v>
      </c>
      <c r="AG24" s="392"/>
      <c r="AH24" s="392"/>
      <c r="AI24" s="393"/>
    </row>
    <row r="25" spans="1:35" ht="12" customHeight="1">
      <c r="A25" s="380">
        <v>4</v>
      </c>
      <c r="B25" s="371" t="s">
        <v>289</v>
      </c>
      <c r="C25" s="372"/>
      <c r="D25" s="372"/>
      <c r="E25" s="372"/>
      <c r="F25" s="372"/>
      <c r="G25" s="372"/>
      <c r="H25" s="372"/>
      <c r="I25" s="372"/>
      <c r="J25" s="372"/>
      <c r="K25" s="372"/>
      <c r="L25" s="372"/>
      <c r="M25" s="372"/>
      <c r="N25" s="372"/>
      <c r="O25" s="372"/>
      <c r="P25" s="372"/>
      <c r="Q25" s="372"/>
      <c r="R25" s="372"/>
      <c r="S25" s="372"/>
      <c r="T25" s="372"/>
      <c r="U25" s="373"/>
      <c r="V25" s="352" t="s">
        <v>7</v>
      </c>
      <c r="W25" s="353"/>
      <c r="X25" s="354">
        <v>10</v>
      </c>
      <c r="Y25" s="355"/>
      <c r="Z25" s="355"/>
      <c r="AA25" s="356"/>
      <c r="AB25" s="382"/>
      <c r="AC25" s="383"/>
      <c r="AD25" s="383"/>
      <c r="AE25" s="384"/>
      <c r="AF25" s="388">
        <f t="shared" si="0"/>
        <v>0</v>
      </c>
      <c r="AG25" s="389"/>
      <c r="AH25" s="389"/>
      <c r="AI25" s="390"/>
    </row>
    <row r="26" spans="1:35" ht="12" customHeight="1">
      <c r="A26" s="381"/>
      <c r="B26" s="360" t="s">
        <v>290</v>
      </c>
      <c r="C26" s="361"/>
      <c r="D26" s="361"/>
      <c r="E26" s="361"/>
      <c r="F26" s="361"/>
      <c r="G26" s="361"/>
      <c r="H26" s="361"/>
      <c r="I26" s="361"/>
      <c r="J26" s="361"/>
      <c r="K26" s="361"/>
      <c r="L26" s="361"/>
      <c r="M26" s="361"/>
      <c r="N26" s="361"/>
      <c r="O26" s="361"/>
      <c r="P26" s="361"/>
      <c r="Q26" s="361"/>
      <c r="R26" s="361"/>
      <c r="S26" s="361"/>
      <c r="T26" s="361"/>
      <c r="U26" s="362"/>
      <c r="V26" s="482" t="s">
        <v>35</v>
      </c>
      <c r="W26" s="483"/>
      <c r="X26" s="357"/>
      <c r="Y26" s="358"/>
      <c r="Z26" s="358"/>
      <c r="AA26" s="359"/>
      <c r="AB26" s="385"/>
      <c r="AC26" s="386"/>
      <c r="AD26" s="386"/>
      <c r="AE26" s="387"/>
      <c r="AF26" s="391">
        <f t="shared" si="0"/>
        <v>0</v>
      </c>
      <c r="AG26" s="392"/>
      <c r="AH26" s="392"/>
      <c r="AI26" s="393"/>
    </row>
    <row r="27" spans="1:35" ht="12" customHeight="1">
      <c r="A27" s="380">
        <v>5</v>
      </c>
      <c r="B27" s="371" t="s">
        <v>291</v>
      </c>
      <c r="C27" s="372"/>
      <c r="D27" s="372"/>
      <c r="E27" s="372"/>
      <c r="F27" s="372"/>
      <c r="G27" s="372"/>
      <c r="H27" s="372"/>
      <c r="I27" s="372"/>
      <c r="J27" s="372"/>
      <c r="K27" s="372"/>
      <c r="L27" s="372"/>
      <c r="M27" s="372"/>
      <c r="N27" s="372"/>
      <c r="O27" s="372"/>
      <c r="P27" s="372"/>
      <c r="Q27" s="372"/>
      <c r="R27" s="372"/>
      <c r="S27" s="372"/>
      <c r="T27" s="372"/>
      <c r="U27" s="373"/>
      <c r="V27" s="352" t="s">
        <v>7</v>
      </c>
      <c r="W27" s="353"/>
      <c r="X27" s="354">
        <v>92</v>
      </c>
      <c r="Y27" s="355"/>
      <c r="Z27" s="355"/>
      <c r="AA27" s="356"/>
      <c r="AB27" s="382"/>
      <c r="AC27" s="383"/>
      <c r="AD27" s="383"/>
      <c r="AE27" s="384"/>
      <c r="AF27" s="388">
        <f t="shared" si="0"/>
        <v>0</v>
      </c>
      <c r="AG27" s="389"/>
      <c r="AH27" s="389"/>
      <c r="AI27" s="390"/>
    </row>
    <row r="28" spans="1:35" ht="12" customHeight="1">
      <c r="A28" s="381"/>
      <c r="B28" s="360" t="s">
        <v>292</v>
      </c>
      <c r="C28" s="361"/>
      <c r="D28" s="361"/>
      <c r="E28" s="361"/>
      <c r="F28" s="361"/>
      <c r="G28" s="361"/>
      <c r="H28" s="361"/>
      <c r="I28" s="361"/>
      <c r="J28" s="361"/>
      <c r="K28" s="361"/>
      <c r="L28" s="361"/>
      <c r="M28" s="361"/>
      <c r="N28" s="361"/>
      <c r="O28" s="361"/>
      <c r="P28" s="361"/>
      <c r="Q28" s="361"/>
      <c r="R28" s="361"/>
      <c r="S28" s="361"/>
      <c r="T28" s="361"/>
      <c r="U28" s="362"/>
      <c r="V28" s="482" t="s">
        <v>35</v>
      </c>
      <c r="W28" s="483"/>
      <c r="X28" s="357"/>
      <c r="Y28" s="358"/>
      <c r="Z28" s="358"/>
      <c r="AA28" s="359"/>
      <c r="AB28" s="385"/>
      <c r="AC28" s="386"/>
      <c r="AD28" s="386"/>
      <c r="AE28" s="387"/>
      <c r="AF28" s="391">
        <f t="shared" si="0"/>
        <v>0</v>
      </c>
      <c r="AG28" s="392"/>
      <c r="AH28" s="392"/>
      <c r="AI28" s="393"/>
    </row>
    <row r="29" spans="1:35" ht="12" customHeight="1">
      <c r="A29" s="380">
        <v>6</v>
      </c>
      <c r="B29" s="371" t="s">
        <v>294</v>
      </c>
      <c r="C29" s="372"/>
      <c r="D29" s="372"/>
      <c r="E29" s="372"/>
      <c r="F29" s="372"/>
      <c r="G29" s="372"/>
      <c r="H29" s="372"/>
      <c r="I29" s="372"/>
      <c r="J29" s="372"/>
      <c r="K29" s="372"/>
      <c r="L29" s="372"/>
      <c r="M29" s="372"/>
      <c r="N29" s="372"/>
      <c r="O29" s="372"/>
      <c r="P29" s="372"/>
      <c r="Q29" s="372"/>
      <c r="R29" s="372"/>
      <c r="S29" s="372"/>
      <c r="T29" s="372"/>
      <c r="U29" s="373"/>
      <c r="V29" s="352" t="s">
        <v>7</v>
      </c>
      <c r="W29" s="353"/>
      <c r="X29" s="354">
        <v>2</v>
      </c>
      <c r="Y29" s="355"/>
      <c r="Z29" s="355"/>
      <c r="AA29" s="356"/>
      <c r="AB29" s="382"/>
      <c r="AC29" s="383"/>
      <c r="AD29" s="383"/>
      <c r="AE29" s="384"/>
      <c r="AF29" s="388">
        <f t="shared" si="0"/>
        <v>0</v>
      </c>
      <c r="AG29" s="389"/>
      <c r="AH29" s="389"/>
      <c r="AI29" s="390"/>
    </row>
    <row r="30" spans="1:35" ht="12" customHeight="1">
      <c r="A30" s="381"/>
      <c r="B30" s="360" t="s">
        <v>293</v>
      </c>
      <c r="C30" s="361"/>
      <c r="D30" s="361"/>
      <c r="E30" s="361"/>
      <c r="F30" s="361"/>
      <c r="G30" s="361"/>
      <c r="H30" s="361"/>
      <c r="I30" s="361"/>
      <c r="J30" s="361"/>
      <c r="K30" s="361"/>
      <c r="L30" s="361"/>
      <c r="M30" s="361"/>
      <c r="N30" s="361"/>
      <c r="O30" s="361"/>
      <c r="P30" s="361"/>
      <c r="Q30" s="361"/>
      <c r="R30" s="361"/>
      <c r="S30" s="361"/>
      <c r="T30" s="361"/>
      <c r="U30" s="362"/>
      <c r="V30" s="482" t="s">
        <v>35</v>
      </c>
      <c r="W30" s="483"/>
      <c r="X30" s="357"/>
      <c r="Y30" s="358"/>
      <c r="Z30" s="358"/>
      <c r="AA30" s="359"/>
      <c r="AB30" s="385"/>
      <c r="AC30" s="386"/>
      <c r="AD30" s="386"/>
      <c r="AE30" s="387"/>
      <c r="AF30" s="391">
        <f t="shared" si="0"/>
        <v>0</v>
      </c>
      <c r="AG30" s="392"/>
      <c r="AH30" s="392"/>
      <c r="AI30" s="393"/>
    </row>
    <row r="31" spans="1:35" ht="12" customHeight="1">
      <c r="A31" s="380">
        <v>7</v>
      </c>
      <c r="B31" s="608" t="s">
        <v>306</v>
      </c>
      <c r="C31" s="609"/>
      <c r="D31" s="609"/>
      <c r="E31" s="609"/>
      <c r="F31" s="609"/>
      <c r="G31" s="609"/>
      <c r="H31" s="609"/>
      <c r="I31" s="609"/>
      <c r="J31" s="609"/>
      <c r="K31" s="609"/>
      <c r="L31" s="609"/>
      <c r="M31" s="609"/>
      <c r="N31" s="609"/>
      <c r="O31" s="609"/>
      <c r="P31" s="609"/>
      <c r="Q31" s="609"/>
      <c r="R31" s="609"/>
      <c r="S31" s="609"/>
      <c r="T31" s="609"/>
      <c r="U31" s="610"/>
      <c r="V31" s="352" t="s">
        <v>7</v>
      </c>
      <c r="W31" s="353"/>
      <c r="X31" s="412">
        <v>2</v>
      </c>
      <c r="Y31" s="413"/>
      <c r="Z31" s="413"/>
      <c r="AA31" s="414"/>
      <c r="AB31" s="382"/>
      <c r="AC31" s="383"/>
      <c r="AD31" s="383"/>
      <c r="AE31" s="384"/>
      <c r="AF31" s="388">
        <f t="shared" ref="AF31:AF40" si="1">AB31*X31</f>
        <v>0</v>
      </c>
      <c r="AG31" s="389"/>
      <c r="AH31" s="389"/>
      <c r="AI31" s="390"/>
    </row>
    <row r="32" spans="1:35" ht="12" customHeight="1">
      <c r="A32" s="381"/>
      <c r="B32" s="434" t="s">
        <v>307</v>
      </c>
      <c r="C32" s="435"/>
      <c r="D32" s="435"/>
      <c r="E32" s="435"/>
      <c r="F32" s="435"/>
      <c r="G32" s="435"/>
      <c r="H32" s="435"/>
      <c r="I32" s="435"/>
      <c r="J32" s="435"/>
      <c r="K32" s="435"/>
      <c r="L32" s="435"/>
      <c r="M32" s="435"/>
      <c r="N32" s="435"/>
      <c r="O32" s="435"/>
      <c r="P32" s="435"/>
      <c r="Q32" s="435"/>
      <c r="R32" s="435"/>
      <c r="S32" s="435"/>
      <c r="T32" s="435"/>
      <c r="U32" s="436"/>
      <c r="V32" s="482" t="s">
        <v>35</v>
      </c>
      <c r="W32" s="483"/>
      <c r="X32" s="415"/>
      <c r="Y32" s="416"/>
      <c r="Z32" s="416"/>
      <c r="AA32" s="417"/>
      <c r="AB32" s="385"/>
      <c r="AC32" s="386"/>
      <c r="AD32" s="386"/>
      <c r="AE32" s="387"/>
      <c r="AF32" s="391">
        <f t="shared" si="1"/>
        <v>0</v>
      </c>
      <c r="AG32" s="392"/>
      <c r="AH32" s="392"/>
      <c r="AI32" s="393"/>
    </row>
    <row r="33" spans="1:35" ht="12" customHeight="1">
      <c r="A33" s="380">
        <v>8</v>
      </c>
      <c r="B33" s="608" t="s">
        <v>308</v>
      </c>
      <c r="C33" s="609"/>
      <c r="D33" s="609"/>
      <c r="E33" s="609"/>
      <c r="F33" s="609"/>
      <c r="G33" s="609"/>
      <c r="H33" s="609"/>
      <c r="I33" s="609"/>
      <c r="J33" s="609"/>
      <c r="K33" s="609"/>
      <c r="L33" s="609"/>
      <c r="M33" s="609"/>
      <c r="N33" s="609"/>
      <c r="O33" s="609"/>
      <c r="P33" s="609"/>
      <c r="Q33" s="609"/>
      <c r="R33" s="609"/>
      <c r="S33" s="609"/>
      <c r="T33" s="609"/>
      <c r="U33" s="610"/>
      <c r="V33" s="352" t="s">
        <v>7</v>
      </c>
      <c r="W33" s="353"/>
      <c r="X33" s="354">
        <v>1</v>
      </c>
      <c r="Y33" s="355"/>
      <c r="Z33" s="355"/>
      <c r="AA33" s="356"/>
      <c r="AB33" s="382"/>
      <c r="AC33" s="383"/>
      <c r="AD33" s="383"/>
      <c r="AE33" s="384"/>
      <c r="AF33" s="388">
        <f t="shared" si="1"/>
        <v>0</v>
      </c>
      <c r="AG33" s="389"/>
      <c r="AH33" s="389"/>
      <c r="AI33" s="390"/>
    </row>
    <row r="34" spans="1:35" ht="12" customHeight="1">
      <c r="A34" s="381"/>
      <c r="B34" s="434" t="s">
        <v>309</v>
      </c>
      <c r="C34" s="435"/>
      <c r="D34" s="435"/>
      <c r="E34" s="435"/>
      <c r="F34" s="435"/>
      <c r="G34" s="435"/>
      <c r="H34" s="435"/>
      <c r="I34" s="435"/>
      <c r="J34" s="435"/>
      <c r="K34" s="435"/>
      <c r="L34" s="435"/>
      <c r="M34" s="435"/>
      <c r="N34" s="435"/>
      <c r="O34" s="435"/>
      <c r="P34" s="435"/>
      <c r="Q34" s="435"/>
      <c r="R34" s="435"/>
      <c r="S34" s="435"/>
      <c r="T34" s="435"/>
      <c r="U34" s="436"/>
      <c r="V34" s="482" t="s">
        <v>35</v>
      </c>
      <c r="W34" s="483"/>
      <c r="X34" s="357"/>
      <c r="Y34" s="358"/>
      <c r="Z34" s="358"/>
      <c r="AA34" s="359"/>
      <c r="AB34" s="385"/>
      <c r="AC34" s="386"/>
      <c r="AD34" s="386"/>
      <c r="AE34" s="387"/>
      <c r="AF34" s="391">
        <f t="shared" si="1"/>
        <v>0</v>
      </c>
      <c r="AG34" s="392"/>
      <c r="AH34" s="392"/>
      <c r="AI34" s="393"/>
    </row>
    <row r="35" spans="1:35" ht="12" customHeight="1">
      <c r="A35" s="380">
        <v>9</v>
      </c>
      <c r="B35" s="371" t="s">
        <v>304</v>
      </c>
      <c r="C35" s="372"/>
      <c r="D35" s="372"/>
      <c r="E35" s="372"/>
      <c r="F35" s="372"/>
      <c r="G35" s="372"/>
      <c r="H35" s="372"/>
      <c r="I35" s="372"/>
      <c r="J35" s="372"/>
      <c r="K35" s="372"/>
      <c r="L35" s="372"/>
      <c r="M35" s="372"/>
      <c r="N35" s="372"/>
      <c r="O35" s="372"/>
      <c r="P35" s="372"/>
      <c r="Q35" s="372"/>
      <c r="R35" s="372"/>
      <c r="S35" s="372"/>
      <c r="T35" s="372"/>
      <c r="U35" s="373"/>
      <c r="V35" s="352" t="s">
        <v>7</v>
      </c>
      <c r="W35" s="353"/>
      <c r="X35" s="354">
        <v>1</v>
      </c>
      <c r="Y35" s="355"/>
      <c r="Z35" s="355"/>
      <c r="AA35" s="356"/>
      <c r="AB35" s="382"/>
      <c r="AC35" s="383"/>
      <c r="AD35" s="383"/>
      <c r="AE35" s="384"/>
      <c r="AF35" s="388">
        <f t="shared" si="1"/>
        <v>0</v>
      </c>
      <c r="AG35" s="389"/>
      <c r="AH35" s="389"/>
      <c r="AI35" s="390"/>
    </row>
    <row r="36" spans="1:35" ht="12" customHeight="1">
      <c r="A36" s="381"/>
      <c r="B36" s="360" t="s">
        <v>305</v>
      </c>
      <c r="C36" s="361"/>
      <c r="D36" s="361"/>
      <c r="E36" s="361"/>
      <c r="F36" s="361"/>
      <c r="G36" s="361"/>
      <c r="H36" s="361"/>
      <c r="I36" s="361"/>
      <c r="J36" s="361"/>
      <c r="K36" s="361"/>
      <c r="L36" s="361"/>
      <c r="M36" s="361"/>
      <c r="N36" s="361"/>
      <c r="O36" s="361"/>
      <c r="P36" s="361"/>
      <c r="Q36" s="361"/>
      <c r="R36" s="361"/>
      <c r="S36" s="361"/>
      <c r="T36" s="361"/>
      <c r="U36" s="362"/>
      <c r="V36" s="482" t="s">
        <v>35</v>
      </c>
      <c r="W36" s="483"/>
      <c r="X36" s="357"/>
      <c r="Y36" s="358"/>
      <c r="Z36" s="358"/>
      <c r="AA36" s="359"/>
      <c r="AB36" s="385"/>
      <c r="AC36" s="386"/>
      <c r="AD36" s="386"/>
      <c r="AE36" s="387"/>
      <c r="AF36" s="391">
        <f t="shared" si="1"/>
        <v>0</v>
      </c>
      <c r="AG36" s="392"/>
      <c r="AH36" s="392"/>
      <c r="AI36" s="393"/>
    </row>
    <row r="37" spans="1:35" ht="12" customHeight="1">
      <c r="A37" s="380">
        <v>10</v>
      </c>
      <c r="B37" s="371" t="s">
        <v>300</v>
      </c>
      <c r="C37" s="372"/>
      <c r="D37" s="372"/>
      <c r="E37" s="372"/>
      <c r="F37" s="372"/>
      <c r="G37" s="372"/>
      <c r="H37" s="372"/>
      <c r="I37" s="372"/>
      <c r="J37" s="372"/>
      <c r="K37" s="372"/>
      <c r="L37" s="372"/>
      <c r="M37" s="372"/>
      <c r="N37" s="372"/>
      <c r="O37" s="372"/>
      <c r="P37" s="372"/>
      <c r="Q37" s="372"/>
      <c r="R37" s="372"/>
      <c r="S37" s="372"/>
      <c r="T37" s="372"/>
      <c r="U37" s="373"/>
      <c r="V37" s="352" t="s">
        <v>7</v>
      </c>
      <c r="W37" s="353"/>
      <c r="X37" s="354">
        <v>1</v>
      </c>
      <c r="Y37" s="355"/>
      <c r="Z37" s="355"/>
      <c r="AA37" s="356"/>
      <c r="AB37" s="382"/>
      <c r="AC37" s="383"/>
      <c r="AD37" s="383"/>
      <c r="AE37" s="384"/>
      <c r="AF37" s="388">
        <f t="shared" si="1"/>
        <v>0</v>
      </c>
      <c r="AG37" s="389"/>
      <c r="AH37" s="389"/>
      <c r="AI37" s="390"/>
    </row>
    <row r="38" spans="1:35" ht="12" customHeight="1">
      <c r="A38" s="381"/>
      <c r="B38" s="360" t="s">
        <v>301</v>
      </c>
      <c r="C38" s="361"/>
      <c r="D38" s="361"/>
      <c r="E38" s="361"/>
      <c r="F38" s="361"/>
      <c r="G38" s="361"/>
      <c r="H38" s="361"/>
      <c r="I38" s="361"/>
      <c r="J38" s="361"/>
      <c r="K38" s="361"/>
      <c r="L38" s="361"/>
      <c r="M38" s="361"/>
      <c r="N38" s="361"/>
      <c r="O38" s="361"/>
      <c r="P38" s="361"/>
      <c r="Q38" s="361"/>
      <c r="R38" s="361"/>
      <c r="S38" s="361"/>
      <c r="T38" s="361"/>
      <c r="U38" s="362"/>
      <c r="V38" s="482" t="s">
        <v>35</v>
      </c>
      <c r="W38" s="483"/>
      <c r="X38" s="357"/>
      <c r="Y38" s="358"/>
      <c r="Z38" s="358"/>
      <c r="AA38" s="359"/>
      <c r="AB38" s="385"/>
      <c r="AC38" s="386"/>
      <c r="AD38" s="386"/>
      <c r="AE38" s="387"/>
      <c r="AF38" s="391">
        <f t="shared" si="1"/>
        <v>0</v>
      </c>
      <c r="AG38" s="392"/>
      <c r="AH38" s="392"/>
      <c r="AI38" s="393"/>
    </row>
    <row r="39" spans="1:35" ht="12" customHeight="1">
      <c r="A39" s="380">
        <v>11</v>
      </c>
      <c r="B39" s="182" t="s">
        <v>302</v>
      </c>
      <c r="C39" s="183"/>
      <c r="D39" s="183"/>
      <c r="E39" s="183"/>
      <c r="F39" s="183"/>
      <c r="G39" s="183"/>
      <c r="H39" s="183"/>
      <c r="I39" s="183"/>
      <c r="J39" s="183"/>
      <c r="K39" s="183"/>
      <c r="L39" s="183"/>
      <c r="M39" s="183"/>
      <c r="N39" s="183"/>
      <c r="O39" s="183"/>
      <c r="P39" s="183"/>
      <c r="Q39" s="183"/>
      <c r="R39" s="183"/>
      <c r="S39" s="183"/>
      <c r="T39" s="183"/>
      <c r="U39" s="184"/>
      <c r="V39" s="352" t="s">
        <v>7</v>
      </c>
      <c r="W39" s="353"/>
      <c r="X39" s="354">
        <v>1</v>
      </c>
      <c r="Y39" s="355"/>
      <c r="Z39" s="355"/>
      <c r="AA39" s="356"/>
      <c r="AB39" s="382"/>
      <c r="AC39" s="383"/>
      <c r="AD39" s="383"/>
      <c r="AE39" s="384"/>
      <c r="AF39" s="388">
        <f t="shared" si="1"/>
        <v>0</v>
      </c>
      <c r="AG39" s="389"/>
      <c r="AH39" s="389"/>
      <c r="AI39" s="390"/>
    </row>
    <row r="40" spans="1:35" ht="12" customHeight="1">
      <c r="A40" s="381"/>
      <c r="B40" s="178" t="s">
        <v>303</v>
      </c>
      <c r="C40" s="179"/>
      <c r="D40" s="179"/>
      <c r="E40" s="179"/>
      <c r="F40" s="179"/>
      <c r="G40" s="179"/>
      <c r="H40" s="179"/>
      <c r="I40" s="179"/>
      <c r="J40" s="179"/>
      <c r="K40" s="179"/>
      <c r="L40" s="179"/>
      <c r="M40" s="179"/>
      <c r="N40" s="179"/>
      <c r="O40" s="179"/>
      <c r="P40" s="179"/>
      <c r="Q40" s="179"/>
      <c r="R40" s="179"/>
      <c r="S40" s="179"/>
      <c r="T40" s="179"/>
      <c r="U40" s="180"/>
      <c r="V40" s="482" t="s">
        <v>35</v>
      </c>
      <c r="W40" s="483"/>
      <c r="X40" s="357"/>
      <c r="Y40" s="358"/>
      <c r="Z40" s="358"/>
      <c r="AA40" s="359"/>
      <c r="AB40" s="385"/>
      <c r="AC40" s="386"/>
      <c r="AD40" s="386"/>
      <c r="AE40" s="387"/>
      <c r="AF40" s="391">
        <f t="shared" si="1"/>
        <v>0</v>
      </c>
      <c r="AG40" s="392"/>
      <c r="AH40" s="392"/>
      <c r="AI40" s="393"/>
    </row>
    <row r="41" spans="1:35" ht="12" customHeight="1">
      <c r="A41" s="380">
        <v>12</v>
      </c>
      <c r="B41" s="371" t="s">
        <v>141</v>
      </c>
      <c r="C41" s="372"/>
      <c r="D41" s="372"/>
      <c r="E41" s="372"/>
      <c r="F41" s="372"/>
      <c r="G41" s="372"/>
      <c r="H41" s="372"/>
      <c r="I41" s="372"/>
      <c r="J41" s="372"/>
      <c r="K41" s="372"/>
      <c r="L41" s="372"/>
      <c r="M41" s="372"/>
      <c r="N41" s="372"/>
      <c r="O41" s="372"/>
      <c r="P41" s="372"/>
      <c r="Q41" s="372"/>
      <c r="R41" s="372"/>
      <c r="S41" s="372"/>
      <c r="T41" s="372"/>
      <c r="U41" s="373"/>
      <c r="V41" s="352" t="s">
        <v>7</v>
      </c>
      <c r="W41" s="353"/>
      <c r="X41" s="354">
        <v>13</v>
      </c>
      <c r="Y41" s="355"/>
      <c r="Z41" s="355"/>
      <c r="AA41" s="356"/>
      <c r="AB41" s="382"/>
      <c r="AC41" s="383"/>
      <c r="AD41" s="383"/>
      <c r="AE41" s="384"/>
      <c r="AF41" s="388">
        <f t="shared" si="0"/>
        <v>0</v>
      </c>
      <c r="AG41" s="389"/>
      <c r="AH41" s="389"/>
      <c r="AI41" s="390"/>
    </row>
    <row r="42" spans="1:35" ht="12" customHeight="1">
      <c r="A42" s="381"/>
      <c r="B42" s="360" t="s">
        <v>142</v>
      </c>
      <c r="C42" s="361"/>
      <c r="D42" s="361"/>
      <c r="E42" s="361"/>
      <c r="F42" s="361"/>
      <c r="G42" s="361"/>
      <c r="H42" s="361"/>
      <c r="I42" s="361"/>
      <c r="J42" s="361"/>
      <c r="K42" s="361"/>
      <c r="L42" s="361"/>
      <c r="M42" s="361"/>
      <c r="N42" s="361"/>
      <c r="O42" s="361"/>
      <c r="P42" s="361"/>
      <c r="Q42" s="361"/>
      <c r="R42" s="361"/>
      <c r="S42" s="361"/>
      <c r="T42" s="361"/>
      <c r="U42" s="362"/>
      <c r="V42" s="482" t="s">
        <v>35</v>
      </c>
      <c r="W42" s="483"/>
      <c r="X42" s="357"/>
      <c r="Y42" s="358"/>
      <c r="Z42" s="358"/>
      <c r="AA42" s="359"/>
      <c r="AB42" s="385"/>
      <c r="AC42" s="386"/>
      <c r="AD42" s="386"/>
      <c r="AE42" s="387"/>
      <c r="AF42" s="391">
        <f t="shared" si="0"/>
        <v>0</v>
      </c>
      <c r="AG42" s="392"/>
      <c r="AH42" s="392"/>
      <c r="AI42" s="393"/>
    </row>
    <row r="43" spans="1:35" ht="12" customHeight="1">
      <c r="A43" s="380">
        <v>13</v>
      </c>
      <c r="B43" s="371" t="s">
        <v>143</v>
      </c>
      <c r="C43" s="372"/>
      <c r="D43" s="372"/>
      <c r="E43" s="372"/>
      <c r="F43" s="372"/>
      <c r="G43" s="372"/>
      <c r="H43" s="372"/>
      <c r="I43" s="372"/>
      <c r="J43" s="372"/>
      <c r="K43" s="372"/>
      <c r="L43" s="372"/>
      <c r="M43" s="372"/>
      <c r="N43" s="372"/>
      <c r="O43" s="372"/>
      <c r="P43" s="372"/>
      <c r="Q43" s="372"/>
      <c r="R43" s="372"/>
      <c r="S43" s="372"/>
      <c r="T43" s="372"/>
      <c r="U43" s="373"/>
      <c r="V43" s="352" t="s">
        <v>73</v>
      </c>
      <c r="W43" s="353"/>
      <c r="X43" s="354">
        <v>12</v>
      </c>
      <c r="Y43" s="355"/>
      <c r="Z43" s="355"/>
      <c r="AA43" s="356"/>
      <c r="AB43" s="382"/>
      <c r="AC43" s="383"/>
      <c r="AD43" s="383"/>
      <c r="AE43" s="384"/>
      <c r="AF43" s="388">
        <f t="shared" si="0"/>
        <v>0</v>
      </c>
      <c r="AG43" s="389"/>
      <c r="AH43" s="389"/>
      <c r="AI43" s="390"/>
    </row>
    <row r="44" spans="1:35" ht="12" customHeight="1">
      <c r="A44" s="381"/>
      <c r="B44" s="360" t="s">
        <v>144</v>
      </c>
      <c r="C44" s="361"/>
      <c r="D44" s="361"/>
      <c r="E44" s="361"/>
      <c r="F44" s="361"/>
      <c r="G44" s="361"/>
      <c r="H44" s="361"/>
      <c r="I44" s="361"/>
      <c r="J44" s="361"/>
      <c r="K44" s="361"/>
      <c r="L44" s="361"/>
      <c r="M44" s="361"/>
      <c r="N44" s="361"/>
      <c r="O44" s="361"/>
      <c r="P44" s="361"/>
      <c r="Q44" s="361"/>
      <c r="R44" s="361"/>
      <c r="S44" s="361"/>
      <c r="T44" s="361"/>
      <c r="U44" s="362"/>
      <c r="V44" s="482" t="s">
        <v>35</v>
      </c>
      <c r="W44" s="483"/>
      <c r="X44" s="357"/>
      <c r="Y44" s="358"/>
      <c r="Z44" s="358"/>
      <c r="AA44" s="359"/>
      <c r="AB44" s="385"/>
      <c r="AC44" s="386"/>
      <c r="AD44" s="386"/>
      <c r="AE44" s="387"/>
      <c r="AF44" s="391">
        <f t="shared" si="0"/>
        <v>0</v>
      </c>
      <c r="AG44" s="392"/>
      <c r="AH44" s="392"/>
      <c r="AI44" s="393"/>
    </row>
    <row r="45" spans="1:35" ht="12" customHeight="1">
      <c r="A45" s="380">
        <v>14</v>
      </c>
      <c r="B45" s="371" t="s">
        <v>66</v>
      </c>
      <c r="C45" s="372"/>
      <c r="D45" s="372"/>
      <c r="E45" s="372"/>
      <c r="F45" s="372"/>
      <c r="G45" s="372"/>
      <c r="H45" s="372"/>
      <c r="I45" s="372"/>
      <c r="J45" s="372"/>
      <c r="K45" s="372"/>
      <c r="L45" s="372"/>
      <c r="M45" s="372"/>
      <c r="N45" s="372"/>
      <c r="O45" s="372"/>
      <c r="P45" s="372"/>
      <c r="Q45" s="372"/>
      <c r="R45" s="372"/>
      <c r="S45" s="372"/>
      <c r="T45" s="372"/>
      <c r="U45" s="373"/>
      <c r="V45" s="352" t="s">
        <v>73</v>
      </c>
      <c r="W45" s="353"/>
      <c r="X45" s="354">
        <v>12</v>
      </c>
      <c r="Y45" s="355"/>
      <c r="Z45" s="355"/>
      <c r="AA45" s="356"/>
      <c r="AB45" s="382"/>
      <c r="AC45" s="383"/>
      <c r="AD45" s="383"/>
      <c r="AE45" s="384"/>
      <c r="AF45" s="388">
        <f t="shared" si="0"/>
        <v>0</v>
      </c>
      <c r="AG45" s="389"/>
      <c r="AH45" s="389"/>
      <c r="AI45" s="390"/>
    </row>
    <row r="46" spans="1:35" ht="12" customHeight="1">
      <c r="A46" s="381"/>
      <c r="B46" s="360" t="s">
        <v>67</v>
      </c>
      <c r="C46" s="361"/>
      <c r="D46" s="361"/>
      <c r="E46" s="361"/>
      <c r="F46" s="361"/>
      <c r="G46" s="361"/>
      <c r="H46" s="361"/>
      <c r="I46" s="361"/>
      <c r="J46" s="361"/>
      <c r="K46" s="361"/>
      <c r="L46" s="361"/>
      <c r="M46" s="361"/>
      <c r="N46" s="361"/>
      <c r="O46" s="361"/>
      <c r="P46" s="361"/>
      <c r="Q46" s="361"/>
      <c r="R46" s="361"/>
      <c r="S46" s="361"/>
      <c r="T46" s="361"/>
      <c r="U46" s="362"/>
      <c r="V46" s="482" t="s">
        <v>35</v>
      </c>
      <c r="W46" s="483"/>
      <c r="X46" s="357"/>
      <c r="Y46" s="358"/>
      <c r="Z46" s="358"/>
      <c r="AA46" s="359"/>
      <c r="AB46" s="385"/>
      <c r="AC46" s="386"/>
      <c r="AD46" s="386"/>
      <c r="AE46" s="387"/>
      <c r="AF46" s="391">
        <f t="shared" si="0"/>
        <v>0</v>
      </c>
      <c r="AG46" s="392"/>
      <c r="AH46" s="392"/>
      <c r="AI46" s="393"/>
    </row>
    <row r="47" spans="1:35" ht="12" customHeight="1">
      <c r="A47" s="380">
        <v>15</v>
      </c>
      <c r="B47" s="371" t="s">
        <v>298</v>
      </c>
      <c r="C47" s="372"/>
      <c r="D47" s="372"/>
      <c r="E47" s="372"/>
      <c r="F47" s="372"/>
      <c r="G47" s="372"/>
      <c r="H47" s="372"/>
      <c r="I47" s="372"/>
      <c r="J47" s="372"/>
      <c r="K47" s="372"/>
      <c r="L47" s="372"/>
      <c r="M47" s="372"/>
      <c r="N47" s="372"/>
      <c r="O47" s="372"/>
      <c r="P47" s="372"/>
      <c r="Q47" s="372"/>
      <c r="R47" s="372"/>
      <c r="S47" s="372"/>
      <c r="T47" s="372"/>
      <c r="U47" s="373"/>
      <c r="V47" s="352" t="s">
        <v>48</v>
      </c>
      <c r="W47" s="353"/>
      <c r="X47" s="438">
        <v>1</v>
      </c>
      <c r="Y47" s="439"/>
      <c r="Z47" s="439"/>
      <c r="AA47" s="440"/>
      <c r="AB47" s="382"/>
      <c r="AC47" s="383"/>
      <c r="AD47" s="383"/>
      <c r="AE47" s="384"/>
      <c r="AF47" s="388">
        <f t="shared" si="0"/>
        <v>0</v>
      </c>
      <c r="AG47" s="389"/>
      <c r="AH47" s="389"/>
      <c r="AI47" s="390"/>
    </row>
    <row r="48" spans="1:35" ht="12" customHeight="1">
      <c r="A48" s="381"/>
      <c r="B48" s="360" t="s">
        <v>299</v>
      </c>
      <c r="C48" s="361"/>
      <c r="D48" s="361"/>
      <c r="E48" s="361"/>
      <c r="F48" s="361"/>
      <c r="G48" s="361"/>
      <c r="H48" s="361"/>
      <c r="I48" s="361"/>
      <c r="J48" s="361"/>
      <c r="K48" s="361"/>
      <c r="L48" s="361"/>
      <c r="M48" s="361"/>
      <c r="N48" s="361"/>
      <c r="O48" s="361"/>
      <c r="P48" s="361"/>
      <c r="Q48" s="361"/>
      <c r="R48" s="361"/>
      <c r="S48" s="361"/>
      <c r="T48" s="361"/>
      <c r="U48" s="362"/>
      <c r="V48" s="482" t="s">
        <v>49</v>
      </c>
      <c r="W48" s="483"/>
      <c r="X48" s="441"/>
      <c r="Y48" s="442"/>
      <c r="Z48" s="442"/>
      <c r="AA48" s="443"/>
      <c r="AB48" s="385"/>
      <c r="AC48" s="386"/>
      <c r="AD48" s="386"/>
      <c r="AE48" s="387"/>
      <c r="AF48" s="391">
        <f t="shared" si="0"/>
        <v>0</v>
      </c>
      <c r="AG48" s="392"/>
      <c r="AH48" s="392"/>
      <c r="AI48" s="393"/>
    </row>
    <row r="49" spans="1:35" ht="12" customHeight="1">
      <c r="A49" s="380">
        <v>16</v>
      </c>
      <c r="B49" s="371" t="s">
        <v>70</v>
      </c>
      <c r="C49" s="372"/>
      <c r="D49" s="372"/>
      <c r="E49" s="372"/>
      <c r="F49" s="372"/>
      <c r="G49" s="372"/>
      <c r="H49" s="372"/>
      <c r="I49" s="372"/>
      <c r="J49" s="372"/>
      <c r="K49" s="372"/>
      <c r="L49" s="372"/>
      <c r="M49" s="372"/>
      <c r="N49" s="372"/>
      <c r="O49" s="372"/>
      <c r="P49" s="372"/>
      <c r="Q49" s="372"/>
      <c r="R49" s="372"/>
      <c r="S49" s="372"/>
      <c r="T49" s="372"/>
      <c r="U49" s="373"/>
      <c r="V49" s="352" t="s">
        <v>48</v>
      </c>
      <c r="W49" s="353"/>
      <c r="X49" s="438">
        <v>2</v>
      </c>
      <c r="Y49" s="439"/>
      <c r="Z49" s="439"/>
      <c r="AA49" s="440"/>
      <c r="AB49" s="382"/>
      <c r="AC49" s="383"/>
      <c r="AD49" s="383"/>
      <c r="AE49" s="384"/>
      <c r="AF49" s="388">
        <f t="shared" si="0"/>
        <v>0</v>
      </c>
      <c r="AG49" s="389"/>
      <c r="AH49" s="389"/>
      <c r="AI49" s="390"/>
    </row>
    <row r="50" spans="1:35" ht="12" customHeight="1">
      <c r="A50" s="381"/>
      <c r="B50" s="360" t="s">
        <v>71</v>
      </c>
      <c r="C50" s="361"/>
      <c r="D50" s="361"/>
      <c r="E50" s="361"/>
      <c r="F50" s="361"/>
      <c r="G50" s="361"/>
      <c r="H50" s="361"/>
      <c r="I50" s="361"/>
      <c r="J50" s="361"/>
      <c r="K50" s="361"/>
      <c r="L50" s="361"/>
      <c r="M50" s="361"/>
      <c r="N50" s="361"/>
      <c r="O50" s="361"/>
      <c r="P50" s="361"/>
      <c r="Q50" s="361"/>
      <c r="R50" s="361"/>
      <c r="S50" s="361"/>
      <c r="T50" s="361"/>
      <c r="U50" s="362"/>
      <c r="V50" s="482" t="s">
        <v>49</v>
      </c>
      <c r="W50" s="483"/>
      <c r="X50" s="441"/>
      <c r="Y50" s="442"/>
      <c r="Z50" s="442"/>
      <c r="AA50" s="443"/>
      <c r="AB50" s="385"/>
      <c r="AC50" s="386"/>
      <c r="AD50" s="386"/>
      <c r="AE50" s="387"/>
      <c r="AF50" s="391">
        <f t="shared" si="0"/>
        <v>0</v>
      </c>
      <c r="AG50" s="392"/>
      <c r="AH50" s="392"/>
      <c r="AI50" s="393"/>
    </row>
    <row r="51" spans="1:35" ht="12" customHeight="1">
      <c r="A51" s="380">
        <v>17</v>
      </c>
      <c r="B51" s="371" t="s">
        <v>458</v>
      </c>
      <c r="C51" s="372"/>
      <c r="D51" s="372"/>
      <c r="E51" s="372"/>
      <c r="F51" s="372"/>
      <c r="G51" s="372"/>
      <c r="H51" s="372"/>
      <c r="I51" s="372"/>
      <c r="J51" s="372"/>
      <c r="K51" s="372"/>
      <c r="L51" s="372"/>
      <c r="M51" s="372"/>
      <c r="N51" s="372"/>
      <c r="O51" s="372"/>
      <c r="P51" s="372"/>
      <c r="Q51" s="372"/>
      <c r="R51" s="372"/>
      <c r="S51" s="372"/>
      <c r="T51" s="372"/>
      <c r="U51" s="373"/>
      <c r="V51" s="352" t="s">
        <v>48</v>
      </c>
      <c r="W51" s="353"/>
      <c r="X51" s="438">
        <v>2</v>
      </c>
      <c r="Y51" s="439"/>
      <c r="Z51" s="439"/>
      <c r="AA51" s="440"/>
      <c r="AB51" s="382"/>
      <c r="AC51" s="383"/>
      <c r="AD51" s="383"/>
      <c r="AE51" s="384"/>
      <c r="AF51" s="388">
        <f t="shared" si="0"/>
        <v>0</v>
      </c>
      <c r="AG51" s="389"/>
      <c r="AH51" s="389"/>
      <c r="AI51" s="390"/>
    </row>
    <row r="52" spans="1:35" ht="12" customHeight="1">
      <c r="A52" s="381"/>
      <c r="B52" s="360" t="s">
        <v>459</v>
      </c>
      <c r="C52" s="361"/>
      <c r="D52" s="361"/>
      <c r="E52" s="361"/>
      <c r="F52" s="361"/>
      <c r="G52" s="361"/>
      <c r="H52" s="361"/>
      <c r="I52" s="361"/>
      <c r="J52" s="361"/>
      <c r="K52" s="361"/>
      <c r="L52" s="361"/>
      <c r="M52" s="361"/>
      <c r="N52" s="361"/>
      <c r="O52" s="361"/>
      <c r="P52" s="361"/>
      <c r="Q52" s="361"/>
      <c r="R52" s="361"/>
      <c r="S52" s="361"/>
      <c r="T52" s="361"/>
      <c r="U52" s="362"/>
      <c r="V52" s="482" t="s">
        <v>49</v>
      </c>
      <c r="W52" s="483"/>
      <c r="X52" s="441"/>
      <c r="Y52" s="442"/>
      <c r="Z52" s="442"/>
      <c r="AA52" s="443"/>
      <c r="AB52" s="385"/>
      <c r="AC52" s="386"/>
      <c r="AD52" s="386"/>
      <c r="AE52" s="387"/>
      <c r="AF52" s="391">
        <f t="shared" si="0"/>
        <v>0</v>
      </c>
      <c r="AG52" s="392"/>
      <c r="AH52" s="392"/>
      <c r="AI52" s="393"/>
    </row>
    <row r="53" spans="1:35" ht="12" customHeight="1">
      <c r="A53" s="380">
        <v>18</v>
      </c>
      <c r="B53" s="371" t="s">
        <v>457</v>
      </c>
      <c r="C53" s="372"/>
      <c r="D53" s="372"/>
      <c r="E53" s="372"/>
      <c r="F53" s="372"/>
      <c r="G53" s="372"/>
      <c r="H53" s="372"/>
      <c r="I53" s="372"/>
      <c r="J53" s="372"/>
      <c r="K53" s="372"/>
      <c r="L53" s="372"/>
      <c r="M53" s="372"/>
      <c r="N53" s="372"/>
      <c r="O53" s="372"/>
      <c r="P53" s="372"/>
      <c r="Q53" s="372"/>
      <c r="R53" s="372"/>
      <c r="S53" s="372"/>
      <c r="T53" s="372"/>
      <c r="U53" s="373"/>
      <c r="V53" s="352" t="s">
        <v>48</v>
      </c>
      <c r="W53" s="353"/>
      <c r="X53" s="438">
        <v>1</v>
      </c>
      <c r="Y53" s="439"/>
      <c r="Z53" s="439"/>
      <c r="AA53" s="440"/>
      <c r="AB53" s="382"/>
      <c r="AC53" s="383"/>
      <c r="AD53" s="383"/>
      <c r="AE53" s="384"/>
      <c r="AF53" s="388">
        <f t="shared" si="0"/>
        <v>0</v>
      </c>
      <c r="AG53" s="389"/>
      <c r="AH53" s="389"/>
      <c r="AI53" s="390"/>
    </row>
    <row r="54" spans="1:35" ht="12" customHeight="1">
      <c r="A54" s="381"/>
      <c r="B54" s="360" t="s">
        <v>145</v>
      </c>
      <c r="C54" s="361"/>
      <c r="D54" s="361"/>
      <c r="E54" s="361"/>
      <c r="F54" s="361"/>
      <c r="G54" s="361"/>
      <c r="H54" s="361"/>
      <c r="I54" s="361"/>
      <c r="J54" s="361"/>
      <c r="K54" s="361"/>
      <c r="L54" s="361"/>
      <c r="M54" s="361"/>
      <c r="N54" s="361"/>
      <c r="O54" s="361"/>
      <c r="P54" s="361"/>
      <c r="Q54" s="361"/>
      <c r="R54" s="361"/>
      <c r="S54" s="361"/>
      <c r="T54" s="361"/>
      <c r="U54" s="362"/>
      <c r="V54" s="482" t="s">
        <v>49</v>
      </c>
      <c r="W54" s="483"/>
      <c r="X54" s="441"/>
      <c r="Y54" s="442"/>
      <c r="Z54" s="442"/>
      <c r="AA54" s="443"/>
      <c r="AB54" s="385"/>
      <c r="AC54" s="386"/>
      <c r="AD54" s="386"/>
      <c r="AE54" s="387"/>
      <c r="AF54" s="391">
        <f t="shared" si="0"/>
        <v>0</v>
      </c>
      <c r="AG54" s="392"/>
      <c r="AH54" s="392"/>
      <c r="AI54" s="393"/>
    </row>
    <row r="55" spans="1:35" ht="12" customHeight="1">
      <c r="A55" s="380">
        <v>19</v>
      </c>
      <c r="B55" s="371" t="s">
        <v>72</v>
      </c>
      <c r="C55" s="372"/>
      <c r="D55" s="372"/>
      <c r="E55" s="372"/>
      <c r="F55" s="372"/>
      <c r="G55" s="372"/>
      <c r="H55" s="372"/>
      <c r="I55" s="372"/>
      <c r="J55" s="372"/>
      <c r="K55" s="372"/>
      <c r="L55" s="372"/>
      <c r="M55" s="372"/>
      <c r="N55" s="372"/>
      <c r="O55" s="372"/>
      <c r="P55" s="372"/>
      <c r="Q55" s="372"/>
      <c r="R55" s="372"/>
      <c r="S55" s="372"/>
      <c r="T55" s="372"/>
      <c r="U55" s="373"/>
      <c r="V55" s="352" t="s">
        <v>7</v>
      </c>
      <c r="W55" s="353"/>
      <c r="X55" s="438">
        <v>49</v>
      </c>
      <c r="Y55" s="439"/>
      <c r="Z55" s="439"/>
      <c r="AA55" s="440"/>
      <c r="AB55" s="382"/>
      <c r="AC55" s="383"/>
      <c r="AD55" s="383"/>
      <c r="AE55" s="384"/>
      <c r="AF55" s="388">
        <f t="shared" si="0"/>
        <v>0</v>
      </c>
      <c r="AG55" s="389"/>
      <c r="AH55" s="389"/>
      <c r="AI55" s="390"/>
    </row>
    <row r="56" spans="1:35" ht="12" customHeight="1">
      <c r="A56" s="381"/>
      <c r="B56" s="360" t="s">
        <v>146</v>
      </c>
      <c r="C56" s="361"/>
      <c r="D56" s="361"/>
      <c r="E56" s="361"/>
      <c r="F56" s="361"/>
      <c r="G56" s="361"/>
      <c r="H56" s="361"/>
      <c r="I56" s="361"/>
      <c r="J56" s="361"/>
      <c r="K56" s="361"/>
      <c r="L56" s="361"/>
      <c r="M56" s="361"/>
      <c r="N56" s="361"/>
      <c r="O56" s="361"/>
      <c r="P56" s="361"/>
      <c r="Q56" s="361"/>
      <c r="R56" s="361"/>
      <c r="S56" s="361"/>
      <c r="T56" s="361"/>
      <c r="U56" s="362"/>
      <c r="V56" s="482" t="s">
        <v>35</v>
      </c>
      <c r="W56" s="483"/>
      <c r="X56" s="441"/>
      <c r="Y56" s="442"/>
      <c r="Z56" s="442"/>
      <c r="AA56" s="443"/>
      <c r="AB56" s="385"/>
      <c r="AC56" s="386"/>
      <c r="AD56" s="386"/>
      <c r="AE56" s="387"/>
      <c r="AF56" s="391">
        <f t="shared" si="0"/>
        <v>0</v>
      </c>
      <c r="AG56" s="392"/>
      <c r="AH56" s="392"/>
      <c r="AI56" s="393"/>
    </row>
    <row r="57" spans="1:35" ht="12" customHeight="1">
      <c r="A57" s="380">
        <v>20</v>
      </c>
      <c r="B57" s="371" t="s">
        <v>295</v>
      </c>
      <c r="C57" s="372"/>
      <c r="D57" s="372"/>
      <c r="E57" s="372"/>
      <c r="F57" s="372"/>
      <c r="G57" s="372"/>
      <c r="H57" s="372"/>
      <c r="I57" s="372"/>
      <c r="J57" s="372"/>
      <c r="K57" s="372"/>
      <c r="L57" s="372"/>
      <c r="M57" s="372"/>
      <c r="N57" s="372"/>
      <c r="O57" s="372"/>
      <c r="P57" s="372"/>
      <c r="Q57" s="372"/>
      <c r="R57" s="372"/>
      <c r="S57" s="372"/>
      <c r="T57" s="372"/>
      <c r="U57" s="373"/>
      <c r="V57" s="352" t="s">
        <v>7</v>
      </c>
      <c r="W57" s="353"/>
      <c r="X57" s="438">
        <v>8</v>
      </c>
      <c r="Y57" s="439"/>
      <c r="Z57" s="439"/>
      <c r="AA57" s="440"/>
      <c r="AB57" s="382"/>
      <c r="AC57" s="383"/>
      <c r="AD57" s="383"/>
      <c r="AE57" s="384"/>
      <c r="AF57" s="388">
        <f t="shared" si="0"/>
        <v>0</v>
      </c>
      <c r="AG57" s="389"/>
      <c r="AH57" s="389"/>
      <c r="AI57" s="390"/>
    </row>
    <row r="58" spans="1:35" ht="12" customHeight="1">
      <c r="A58" s="381"/>
      <c r="B58" s="360" t="s">
        <v>296</v>
      </c>
      <c r="C58" s="361"/>
      <c r="D58" s="361"/>
      <c r="E58" s="361"/>
      <c r="F58" s="361"/>
      <c r="G58" s="361"/>
      <c r="H58" s="361"/>
      <c r="I58" s="361"/>
      <c r="J58" s="361"/>
      <c r="K58" s="361"/>
      <c r="L58" s="361"/>
      <c r="M58" s="361"/>
      <c r="N58" s="361"/>
      <c r="O58" s="361"/>
      <c r="P58" s="361"/>
      <c r="Q58" s="361"/>
      <c r="R58" s="361"/>
      <c r="S58" s="361"/>
      <c r="T58" s="361"/>
      <c r="U58" s="362"/>
      <c r="V58" s="482" t="s">
        <v>35</v>
      </c>
      <c r="W58" s="483"/>
      <c r="X58" s="441"/>
      <c r="Y58" s="442"/>
      <c r="Z58" s="442"/>
      <c r="AA58" s="443"/>
      <c r="AB58" s="385"/>
      <c r="AC58" s="386"/>
      <c r="AD58" s="386"/>
      <c r="AE58" s="387"/>
      <c r="AF58" s="391">
        <f t="shared" si="0"/>
        <v>0</v>
      </c>
      <c r="AG58" s="392"/>
      <c r="AH58" s="392"/>
      <c r="AI58" s="393"/>
    </row>
    <row r="59" spans="1:35" ht="12" customHeight="1">
      <c r="A59" s="380">
        <v>21</v>
      </c>
      <c r="B59" s="371" t="s">
        <v>456</v>
      </c>
      <c r="C59" s="372"/>
      <c r="D59" s="372"/>
      <c r="E59" s="372"/>
      <c r="F59" s="372"/>
      <c r="G59" s="372"/>
      <c r="H59" s="372"/>
      <c r="I59" s="372"/>
      <c r="J59" s="372"/>
      <c r="K59" s="372"/>
      <c r="L59" s="372"/>
      <c r="M59" s="372"/>
      <c r="N59" s="372"/>
      <c r="O59" s="372"/>
      <c r="P59" s="372"/>
      <c r="Q59" s="372"/>
      <c r="R59" s="372"/>
      <c r="S59" s="372"/>
      <c r="T59" s="372"/>
      <c r="U59" s="373"/>
      <c r="V59" s="352" t="s">
        <v>73</v>
      </c>
      <c r="W59" s="353"/>
      <c r="X59" s="438">
        <v>2431</v>
      </c>
      <c r="Y59" s="439"/>
      <c r="Z59" s="439"/>
      <c r="AA59" s="440"/>
      <c r="AB59" s="382"/>
      <c r="AC59" s="383"/>
      <c r="AD59" s="383"/>
      <c r="AE59" s="384"/>
      <c r="AF59" s="388">
        <f t="shared" si="0"/>
        <v>0</v>
      </c>
      <c r="AG59" s="389"/>
      <c r="AH59" s="389"/>
      <c r="AI59" s="390"/>
    </row>
    <row r="60" spans="1:35" ht="12" customHeight="1">
      <c r="A60" s="394"/>
      <c r="B60" s="406" t="s">
        <v>147</v>
      </c>
      <c r="C60" s="407"/>
      <c r="D60" s="407"/>
      <c r="E60" s="407"/>
      <c r="F60" s="407"/>
      <c r="G60" s="407"/>
      <c r="H60" s="407"/>
      <c r="I60" s="407"/>
      <c r="J60" s="407"/>
      <c r="K60" s="407"/>
      <c r="L60" s="407"/>
      <c r="M60" s="407"/>
      <c r="N60" s="407"/>
      <c r="O60" s="407"/>
      <c r="P60" s="407"/>
      <c r="Q60" s="407"/>
      <c r="R60" s="407"/>
      <c r="S60" s="407"/>
      <c r="T60" s="407"/>
      <c r="U60" s="408"/>
      <c r="V60" s="673" t="s">
        <v>35</v>
      </c>
      <c r="W60" s="674"/>
      <c r="X60" s="687"/>
      <c r="Y60" s="688"/>
      <c r="Z60" s="688"/>
      <c r="AA60" s="689"/>
      <c r="AB60" s="398"/>
      <c r="AC60" s="399"/>
      <c r="AD60" s="399"/>
      <c r="AE60" s="400"/>
      <c r="AF60" s="401">
        <f t="shared" si="0"/>
        <v>0</v>
      </c>
      <c r="AG60" s="402"/>
      <c r="AH60" s="402"/>
      <c r="AI60" s="403"/>
    </row>
    <row r="61" spans="1:35" ht="12" customHeight="1">
      <c r="A61" s="38"/>
      <c r="B61" s="351"/>
      <c r="C61" s="351"/>
      <c r="D61" s="351"/>
      <c r="E61" s="351"/>
      <c r="F61" s="351"/>
      <c r="G61" s="351"/>
      <c r="H61" s="351"/>
      <c r="I61" s="351"/>
      <c r="J61" s="351"/>
      <c r="K61" s="351"/>
      <c r="L61" s="351"/>
      <c r="M61" s="351"/>
      <c r="N61" s="351"/>
      <c r="O61" s="351"/>
      <c r="P61" s="351"/>
      <c r="Q61" s="351"/>
      <c r="R61" s="351"/>
      <c r="S61" s="351"/>
      <c r="T61" s="351"/>
      <c r="U61" s="351"/>
      <c r="V61" s="613"/>
      <c r="W61" s="613"/>
      <c r="X61" s="38"/>
      <c r="Y61" s="38"/>
      <c r="Z61" s="38"/>
      <c r="AA61" s="38"/>
      <c r="AB61" s="38"/>
      <c r="AC61" s="38"/>
      <c r="AD61" s="38"/>
      <c r="AE61" s="38"/>
      <c r="AF61" s="38"/>
      <c r="AG61" s="38"/>
      <c r="AH61" s="38"/>
      <c r="AI61" s="38"/>
    </row>
    <row r="62" spans="1:35" ht="12" customHeight="1">
      <c r="A62" s="38"/>
      <c r="B62" s="519"/>
      <c r="C62" s="519"/>
      <c r="D62" s="519"/>
      <c r="E62" s="519"/>
      <c r="F62" s="519"/>
      <c r="G62" s="519"/>
      <c r="H62" s="519"/>
      <c r="I62" s="519"/>
      <c r="J62" s="519"/>
      <c r="K62" s="519"/>
      <c r="L62" s="519"/>
      <c r="M62" s="519"/>
      <c r="N62" s="519"/>
      <c r="O62" s="519"/>
      <c r="P62" s="519"/>
      <c r="Q62" s="519"/>
      <c r="R62" s="519"/>
      <c r="S62" s="519"/>
      <c r="T62" s="519"/>
      <c r="U62" s="519"/>
      <c r="V62" s="690"/>
      <c r="W62" s="690"/>
      <c r="X62" s="38"/>
      <c r="Y62" s="38"/>
      <c r="Z62" s="38"/>
      <c r="AA62" s="38"/>
      <c r="AB62" s="38"/>
      <c r="AC62" s="38"/>
      <c r="AD62" s="38"/>
      <c r="AE62" s="38"/>
      <c r="AF62" s="38"/>
      <c r="AG62" s="38"/>
      <c r="AH62" s="38"/>
      <c r="AI62" s="38"/>
    </row>
    <row r="63" spans="1:35" ht="12" customHeight="1">
      <c r="A63" s="38"/>
      <c r="B63" s="351"/>
      <c r="C63" s="351"/>
      <c r="D63" s="351"/>
      <c r="E63" s="351"/>
      <c r="F63" s="351"/>
      <c r="G63" s="351"/>
      <c r="H63" s="351"/>
      <c r="I63" s="351"/>
      <c r="J63" s="351"/>
      <c r="K63" s="351"/>
      <c r="L63" s="351"/>
      <c r="M63" s="351"/>
      <c r="N63" s="351"/>
      <c r="O63" s="351"/>
      <c r="P63" s="351"/>
      <c r="Q63" s="351"/>
      <c r="R63" s="351"/>
      <c r="S63" s="351"/>
      <c r="T63" s="351"/>
      <c r="U63" s="351"/>
      <c r="V63" s="613"/>
      <c r="W63" s="613"/>
      <c r="X63" s="38"/>
      <c r="Y63" s="38"/>
      <c r="Z63" s="38"/>
      <c r="AA63" s="38"/>
      <c r="AB63" s="38"/>
      <c r="AC63" s="38"/>
      <c r="AD63" s="38"/>
      <c r="AE63" s="38"/>
      <c r="AF63" s="38"/>
      <c r="AG63" s="38"/>
      <c r="AH63" s="38"/>
      <c r="AI63" s="38"/>
    </row>
    <row r="64" spans="1:35" ht="12" customHeight="1">
      <c r="A64" s="38"/>
      <c r="B64" s="519"/>
      <c r="C64" s="519"/>
      <c r="D64" s="519"/>
      <c r="E64" s="519"/>
      <c r="F64" s="519"/>
      <c r="G64" s="519"/>
      <c r="H64" s="519"/>
      <c r="I64" s="519"/>
      <c r="J64" s="519"/>
      <c r="K64" s="519"/>
      <c r="L64" s="519"/>
      <c r="M64" s="519"/>
      <c r="N64" s="519"/>
      <c r="O64" s="519"/>
      <c r="P64" s="519"/>
      <c r="Q64" s="519"/>
      <c r="R64" s="519"/>
      <c r="S64" s="519"/>
      <c r="T64" s="519"/>
      <c r="U64" s="519"/>
      <c r="V64" s="690"/>
      <c r="W64" s="690"/>
      <c r="X64" s="38"/>
      <c r="Y64" s="38"/>
      <c r="Z64" s="38"/>
      <c r="AA64" s="38"/>
      <c r="AB64" s="38"/>
      <c r="AC64" s="38"/>
      <c r="AD64" s="38"/>
      <c r="AE64" s="38"/>
      <c r="AF64" s="38"/>
      <c r="AG64" s="38"/>
      <c r="AH64" s="38"/>
      <c r="AI64" s="38"/>
    </row>
    <row r="65" spans="1:35" ht="12" customHeight="1">
      <c r="A65" s="38"/>
      <c r="B65" s="351"/>
      <c r="C65" s="351"/>
      <c r="D65" s="351"/>
      <c r="E65" s="351"/>
      <c r="F65" s="351"/>
      <c r="G65" s="351"/>
      <c r="H65" s="351"/>
      <c r="I65" s="351"/>
      <c r="J65" s="351"/>
      <c r="K65" s="351"/>
      <c r="L65" s="351"/>
      <c r="M65" s="351"/>
      <c r="N65" s="351"/>
      <c r="O65" s="351"/>
      <c r="P65" s="351"/>
      <c r="Q65" s="351"/>
      <c r="R65" s="351"/>
      <c r="S65" s="351"/>
      <c r="T65" s="351"/>
      <c r="U65" s="351"/>
      <c r="V65" s="613"/>
      <c r="W65" s="613"/>
      <c r="X65" s="38"/>
      <c r="Y65" s="38"/>
      <c r="Z65" s="38"/>
      <c r="AA65" s="38"/>
      <c r="AB65" s="38"/>
      <c r="AC65" s="38"/>
      <c r="AD65" s="38"/>
      <c r="AE65" s="38"/>
      <c r="AF65" s="38"/>
      <c r="AG65" s="38"/>
      <c r="AH65" s="38"/>
      <c r="AI65" s="38"/>
    </row>
    <row r="66" spans="1:35" ht="12" customHeight="1">
      <c r="A66" s="38"/>
      <c r="B66" s="519"/>
      <c r="C66" s="519"/>
      <c r="D66" s="519"/>
      <c r="E66" s="519"/>
      <c r="F66" s="519"/>
      <c r="G66" s="519"/>
      <c r="H66" s="519"/>
      <c r="I66" s="519"/>
      <c r="J66" s="519"/>
      <c r="K66" s="519"/>
      <c r="L66" s="519"/>
      <c r="M66" s="519"/>
      <c r="N66" s="519"/>
      <c r="O66" s="519"/>
      <c r="P66" s="519"/>
      <c r="Q66" s="519"/>
      <c r="R66" s="519"/>
      <c r="S66" s="519"/>
      <c r="T66" s="519"/>
      <c r="U66" s="519"/>
      <c r="V66" s="690"/>
      <c r="W66" s="690"/>
      <c r="X66" s="38"/>
      <c r="Y66" s="38"/>
      <c r="Z66" s="38"/>
      <c r="AA66" s="38"/>
      <c r="AB66" s="38"/>
      <c r="AC66" s="38"/>
      <c r="AD66" s="38"/>
      <c r="AE66" s="38"/>
      <c r="AF66" s="38"/>
      <c r="AG66" s="38"/>
      <c r="AH66" s="38"/>
      <c r="AI66" s="38"/>
    </row>
    <row r="67" spans="1:35" ht="12" customHeight="1">
      <c r="A67" s="38"/>
      <c r="B67" s="351"/>
      <c r="C67" s="351"/>
      <c r="D67" s="351"/>
      <c r="E67" s="351"/>
      <c r="F67" s="351"/>
      <c r="G67" s="351"/>
      <c r="H67" s="351"/>
      <c r="I67" s="351"/>
      <c r="J67" s="351"/>
      <c r="K67" s="351"/>
      <c r="L67" s="351"/>
      <c r="M67" s="351"/>
      <c r="N67" s="351"/>
      <c r="O67" s="351"/>
      <c r="P67" s="351"/>
      <c r="Q67" s="351"/>
      <c r="R67" s="351"/>
      <c r="S67" s="351"/>
      <c r="T67" s="351"/>
      <c r="U67" s="351"/>
      <c r="V67" s="613"/>
      <c r="W67" s="613"/>
      <c r="X67" s="38"/>
      <c r="Y67" s="38"/>
      <c r="Z67" s="38"/>
      <c r="AA67" s="38"/>
      <c r="AB67" s="38"/>
      <c r="AC67" s="38"/>
      <c r="AD67" s="38"/>
      <c r="AE67" s="38"/>
      <c r="AF67" s="38"/>
      <c r="AG67" s="38"/>
      <c r="AH67" s="38"/>
      <c r="AI67" s="38"/>
    </row>
    <row r="68" spans="1:35" ht="12" customHeight="1">
      <c r="A68" s="38"/>
      <c r="B68" s="519"/>
      <c r="C68" s="519"/>
      <c r="D68" s="519"/>
      <c r="E68" s="519"/>
      <c r="F68" s="519"/>
      <c r="G68" s="519"/>
      <c r="H68" s="519"/>
      <c r="I68" s="519"/>
      <c r="J68" s="519"/>
      <c r="K68" s="519"/>
      <c r="L68" s="519"/>
      <c r="M68" s="519"/>
      <c r="N68" s="519"/>
      <c r="O68" s="519"/>
      <c r="P68" s="519"/>
      <c r="Q68" s="519"/>
      <c r="R68" s="519"/>
      <c r="S68" s="519"/>
      <c r="T68" s="519"/>
      <c r="U68" s="519"/>
      <c r="V68" s="690"/>
      <c r="W68" s="690"/>
      <c r="X68" s="38"/>
      <c r="Y68" s="38"/>
      <c r="Z68" s="38"/>
      <c r="AA68" s="38"/>
      <c r="AB68" s="38"/>
      <c r="AC68" s="38"/>
      <c r="AD68" s="38"/>
      <c r="AE68" s="38"/>
      <c r="AF68" s="38"/>
      <c r="AG68" s="38"/>
      <c r="AH68" s="38"/>
      <c r="AI68" s="38"/>
    </row>
    <row r="69" spans="1:35" ht="12" customHeight="1">
      <c r="A69" s="38"/>
      <c r="B69" s="351"/>
      <c r="C69" s="351"/>
      <c r="D69" s="351"/>
      <c r="E69" s="351"/>
      <c r="F69" s="351"/>
      <c r="G69" s="351"/>
      <c r="H69" s="351"/>
      <c r="I69" s="351"/>
      <c r="J69" s="351"/>
      <c r="K69" s="351"/>
      <c r="L69" s="351"/>
      <c r="M69" s="351"/>
      <c r="N69" s="351"/>
      <c r="O69" s="351"/>
      <c r="P69" s="351"/>
      <c r="Q69" s="351"/>
      <c r="R69" s="351"/>
      <c r="S69" s="351"/>
      <c r="T69" s="351"/>
      <c r="U69" s="351"/>
      <c r="V69" s="613"/>
      <c r="W69" s="613"/>
      <c r="X69" s="38"/>
      <c r="Y69" s="38"/>
      <c r="Z69" s="38"/>
      <c r="AA69" s="38"/>
      <c r="AB69" s="38"/>
      <c r="AC69" s="38"/>
      <c r="AD69" s="38"/>
      <c r="AE69" s="38"/>
      <c r="AF69" s="38"/>
      <c r="AG69" s="38"/>
      <c r="AH69" s="38"/>
      <c r="AI69" s="38"/>
    </row>
    <row r="70" spans="1:35" ht="12" customHeight="1">
      <c r="A70" s="38"/>
      <c r="B70" s="519"/>
      <c r="C70" s="519"/>
      <c r="D70" s="519"/>
      <c r="E70" s="519"/>
      <c r="F70" s="519"/>
      <c r="G70" s="519"/>
      <c r="H70" s="519"/>
      <c r="I70" s="519"/>
      <c r="J70" s="519"/>
      <c r="K70" s="519"/>
      <c r="L70" s="519"/>
      <c r="M70" s="519"/>
      <c r="N70" s="519"/>
      <c r="O70" s="519"/>
      <c r="P70" s="519"/>
      <c r="Q70" s="519"/>
      <c r="R70" s="519"/>
      <c r="S70" s="519"/>
      <c r="T70" s="519"/>
      <c r="U70" s="519"/>
      <c r="V70" s="690"/>
      <c r="W70" s="690"/>
      <c r="X70" s="38"/>
      <c r="Y70" s="38"/>
      <c r="Z70" s="38"/>
      <c r="AA70" s="38"/>
      <c r="AB70" s="38"/>
      <c r="AC70" s="38"/>
      <c r="AD70" s="38"/>
      <c r="AE70" s="38"/>
      <c r="AF70" s="38"/>
      <c r="AG70" s="38"/>
      <c r="AH70" s="38"/>
      <c r="AI70" s="38"/>
    </row>
    <row r="71" spans="1:35" ht="12" customHeight="1">
      <c r="A71" s="38"/>
      <c r="B71" s="351"/>
      <c r="C71" s="351"/>
      <c r="D71" s="351"/>
      <c r="E71" s="351"/>
      <c r="F71" s="351"/>
      <c r="G71" s="351"/>
      <c r="H71" s="351"/>
      <c r="I71" s="351"/>
      <c r="J71" s="351"/>
      <c r="K71" s="351"/>
      <c r="L71" s="351"/>
      <c r="M71" s="351"/>
      <c r="N71" s="351"/>
      <c r="O71" s="351"/>
      <c r="P71" s="351"/>
      <c r="Q71" s="351"/>
      <c r="R71" s="351"/>
      <c r="S71" s="351"/>
      <c r="T71" s="351"/>
      <c r="U71" s="351"/>
      <c r="V71" s="613"/>
      <c r="W71" s="613"/>
      <c r="X71" s="38"/>
      <c r="Y71" s="38"/>
      <c r="Z71" s="38"/>
      <c r="AA71" s="38"/>
      <c r="AB71" s="38"/>
      <c r="AC71" s="38"/>
      <c r="AD71" s="38"/>
      <c r="AE71" s="38"/>
      <c r="AF71" s="38"/>
      <c r="AG71" s="38"/>
      <c r="AH71" s="38"/>
      <c r="AI71" s="38"/>
    </row>
    <row r="72" spans="1:35" ht="12" customHeight="1">
      <c r="A72" s="38"/>
      <c r="B72" s="519"/>
      <c r="C72" s="519"/>
      <c r="D72" s="519"/>
      <c r="E72" s="519"/>
      <c r="F72" s="519"/>
      <c r="G72" s="519"/>
      <c r="H72" s="519"/>
      <c r="I72" s="519"/>
      <c r="J72" s="519"/>
      <c r="K72" s="519"/>
      <c r="L72" s="519"/>
      <c r="M72" s="519"/>
      <c r="N72" s="519"/>
      <c r="O72" s="519"/>
      <c r="P72" s="519"/>
      <c r="Q72" s="519"/>
      <c r="R72" s="519"/>
      <c r="S72" s="519"/>
      <c r="T72" s="519"/>
      <c r="U72" s="519"/>
      <c r="V72" s="690"/>
      <c r="W72" s="690"/>
      <c r="X72" s="38"/>
      <c r="Y72" s="38"/>
      <c r="Z72" s="38"/>
      <c r="AA72" s="38"/>
      <c r="AB72" s="38"/>
      <c r="AC72" s="38"/>
      <c r="AD72" s="38"/>
      <c r="AE72" s="38"/>
      <c r="AF72" s="38"/>
      <c r="AG72" s="38"/>
      <c r="AH72" s="38"/>
      <c r="AI72" s="38"/>
    </row>
    <row r="73" spans="1:35" ht="12" customHeight="1">
      <c r="A73" s="38"/>
      <c r="B73" s="351"/>
      <c r="C73" s="351"/>
      <c r="D73" s="351"/>
      <c r="E73" s="351"/>
      <c r="F73" s="351"/>
      <c r="G73" s="351"/>
      <c r="H73" s="351"/>
      <c r="I73" s="351"/>
      <c r="J73" s="351"/>
      <c r="K73" s="351"/>
      <c r="L73" s="351"/>
      <c r="M73" s="351"/>
      <c r="N73" s="351"/>
      <c r="O73" s="351"/>
      <c r="P73" s="351"/>
      <c r="Q73" s="351"/>
      <c r="R73" s="351"/>
      <c r="S73" s="351"/>
      <c r="T73" s="351"/>
      <c r="U73" s="351"/>
      <c r="V73" s="613"/>
      <c r="W73" s="613"/>
      <c r="X73" s="38"/>
      <c r="Y73" s="38"/>
      <c r="Z73" s="38"/>
      <c r="AA73" s="38"/>
      <c r="AB73" s="38"/>
      <c r="AC73" s="38"/>
      <c r="AD73" s="38"/>
      <c r="AE73" s="38"/>
      <c r="AF73" s="38"/>
      <c r="AG73" s="38"/>
      <c r="AH73" s="38"/>
      <c r="AI73" s="38"/>
    </row>
    <row r="74" spans="1:35" ht="12" customHeight="1">
      <c r="A74" s="38"/>
      <c r="B74" s="519"/>
      <c r="C74" s="519"/>
      <c r="D74" s="519"/>
      <c r="E74" s="519"/>
      <c r="F74" s="519"/>
      <c r="G74" s="519"/>
      <c r="H74" s="519"/>
      <c r="I74" s="519"/>
      <c r="J74" s="519"/>
      <c r="K74" s="519"/>
      <c r="L74" s="519"/>
      <c r="M74" s="519"/>
      <c r="N74" s="519"/>
      <c r="O74" s="519"/>
      <c r="P74" s="519"/>
      <c r="Q74" s="519"/>
      <c r="R74" s="519"/>
      <c r="S74" s="519"/>
      <c r="T74" s="519"/>
      <c r="U74" s="519"/>
      <c r="V74" s="690"/>
      <c r="W74" s="690"/>
      <c r="X74" s="38"/>
      <c r="Y74" s="38"/>
      <c r="Z74" s="38"/>
      <c r="AA74" s="38"/>
      <c r="AB74" s="38"/>
      <c r="AC74" s="38"/>
      <c r="AD74" s="38"/>
      <c r="AE74" s="38"/>
      <c r="AF74" s="38"/>
      <c r="AG74" s="38"/>
      <c r="AH74" s="38"/>
      <c r="AI74" s="38"/>
    </row>
    <row r="75" spans="1:35" ht="12" customHeight="1">
      <c r="A75" s="38"/>
      <c r="B75" s="351"/>
      <c r="C75" s="351"/>
      <c r="D75" s="351"/>
      <c r="E75" s="351"/>
      <c r="F75" s="351"/>
      <c r="G75" s="351"/>
      <c r="H75" s="351"/>
      <c r="I75" s="351"/>
      <c r="J75" s="351"/>
      <c r="K75" s="351"/>
      <c r="L75" s="351"/>
      <c r="M75" s="351"/>
      <c r="N75" s="351"/>
      <c r="O75" s="351"/>
      <c r="P75" s="351"/>
      <c r="Q75" s="351"/>
      <c r="R75" s="351"/>
      <c r="S75" s="351"/>
      <c r="T75" s="351"/>
      <c r="U75" s="351"/>
      <c r="V75" s="613"/>
      <c r="W75" s="613"/>
      <c r="X75" s="38"/>
      <c r="Y75" s="38"/>
      <c r="Z75" s="38"/>
      <c r="AA75" s="38"/>
      <c r="AB75" s="38"/>
      <c r="AC75" s="38"/>
      <c r="AD75" s="38"/>
      <c r="AE75" s="38"/>
      <c r="AF75" s="38"/>
      <c r="AG75" s="38"/>
      <c r="AH75" s="38"/>
      <c r="AI75" s="38"/>
    </row>
    <row r="76" spans="1:35" ht="12" customHeight="1">
      <c r="A76" s="38"/>
      <c r="B76" s="519"/>
      <c r="C76" s="519"/>
      <c r="D76" s="519"/>
      <c r="E76" s="519"/>
      <c r="F76" s="519"/>
      <c r="G76" s="519"/>
      <c r="H76" s="519"/>
      <c r="I76" s="519"/>
      <c r="J76" s="519"/>
      <c r="K76" s="519"/>
      <c r="L76" s="519"/>
      <c r="M76" s="519"/>
      <c r="N76" s="519"/>
      <c r="O76" s="519"/>
      <c r="P76" s="519"/>
      <c r="Q76" s="519"/>
      <c r="R76" s="519"/>
      <c r="S76" s="519"/>
      <c r="T76" s="519"/>
      <c r="U76" s="519"/>
      <c r="V76" s="690"/>
      <c r="W76" s="690"/>
      <c r="X76" s="38"/>
      <c r="Y76" s="38"/>
      <c r="Z76" s="38"/>
      <c r="AA76" s="38"/>
      <c r="AB76" s="38"/>
      <c r="AC76" s="38"/>
      <c r="AD76" s="38"/>
      <c r="AE76" s="38"/>
      <c r="AF76" s="38"/>
      <c r="AG76" s="38"/>
      <c r="AH76" s="38"/>
      <c r="AI76" s="38"/>
    </row>
    <row r="77" spans="1:35" ht="12" customHeight="1">
      <c r="A77" s="38"/>
      <c r="B77" s="351"/>
      <c r="C77" s="351"/>
      <c r="D77" s="351"/>
      <c r="E77" s="351"/>
      <c r="F77" s="351"/>
      <c r="G77" s="351"/>
      <c r="H77" s="351"/>
      <c r="I77" s="351"/>
      <c r="J77" s="351"/>
      <c r="K77" s="351"/>
      <c r="L77" s="351"/>
      <c r="M77" s="351"/>
      <c r="N77" s="351"/>
      <c r="O77" s="351"/>
      <c r="P77" s="351"/>
      <c r="Q77" s="351"/>
      <c r="R77" s="351"/>
      <c r="S77" s="351"/>
      <c r="T77" s="351"/>
      <c r="U77" s="351"/>
      <c r="V77" s="613"/>
      <c r="W77" s="613"/>
      <c r="X77" s="38"/>
      <c r="Y77" s="38"/>
      <c r="Z77" s="38"/>
      <c r="AA77" s="38"/>
      <c r="AB77" s="38"/>
      <c r="AC77" s="38"/>
      <c r="AD77" s="38"/>
      <c r="AE77" s="38"/>
      <c r="AF77" s="38"/>
      <c r="AG77" s="38"/>
      <c r="AH77" s="38"/>
      <c r="AI77" s="38"/>
    </row>
    <row r="78" spans="1:35" ht="12" customHeight="1">
      <c r="A78" s="38"/>
      <c r="B78" s="519"/>
      <c r="C78" s="519"/>
      <c r="D78" s="519"/>
      <c r="E78" s="519"/>
      <c r="F78" s="519"/>
      <c r="G78" s="519"/>
      <c r="H78" s="519"/>
      <c r="I78" s="519"/>
      <c r="J78" s="519"/>
      <c r="K78" s="519"/>
      <c r="L78" s="519"/>
      <c r="M78" s="519"/>
      <c r="N78" s="519"/>
      <c r="O78" s="519"/>
      <c r="P78" s="519"/>
      <c r="Q78" s="519"/>
      <c r="R78" s="519"/>
      <c r="S78" s="519"/>
      <c r="T78" s="519"/>
      <c r="U78" s="519"/>
      <c r="V78" s="690"/>
      <c r="W78" s="690"/>
      <c r="X78" s="38"/>
      <c r="Y78" s="38"/>
      <c r="Z78" s="38"/>
      <c r="AA78" s="38"/>
      <c r="AB78" s="38"/>
      <c r="AC78" s="38"/>
      <c r="AD78" s="38"/>
      <c r="AE78" s="38"/>
      <c r="AF78" s="38"/>
      <c r="AG78" s="38"/>
      <c r="AH78" s="38"/>
      <c r="AI78" s="38"/>
    </row>
    <row r="79" spans="1:35" ht="12" customHeight="1">
      <c r="A79" s="38"/>
      <c r="B79" s="351"/>
      <c r="C79" s="351"/>
      <c r="D79" s="351"/>
      <c r="E79" s="351"/>
      <c r="F79" s="351"/>
      <c r="G79" s="351"/>
      <c r="H79" s="351"/>
      <c r="I79" s="351"/>
      <c r="J79" s="351"/>
      <c r="K79" s="351"/>
      <c r="L79" s="351"/>
      <c r="M79" s="351"/>
      <c r="N79" s="351"/>
      <c r="O79" s="351"/>
      <c r="P79" s="351"/>
      <c r="Q79" s="351"/>
      <c r="R79" s="351"/>
      <c r="S79" s="351"/>
      <c r="T79" s="351"/>
      <c r="U79" s="351"/>
      <c r="V79" s="613"/>
      <c r="W79" s="613"/>
      <c r="X79" s="38"/>
      <c r="Y79" s="38"/>
      <c r="Z79" s="38"/>
      <c r="AA79" s="38"/>
      <c r="AB79" s="38"/>
      <c r="AC79" s="38"/>
      <c r="AD79" s="38"/>
      <c r="AE79" s="38"/>
      <c r="AF79" s="38"/>
      <c r="AG79" s="38"/>
      <c r="AH79" s="38"/>
      <c r="AI79" s="38"/>
    </row>
    <row r="80" spans="1:35" ht="12" customHeight="1">
      <c r="A80" s="38"/>
      <c r="B80" s="519"/>
      <c r="C80" s="519"/>
      <c r="D80" s="519"/>
      <c r="E80" s="519"/>
      <c r="F80" s="519"/>
      <c r="G80" s="519"/>
      <c r="H80" s="519"/>
      <c r="I80" s="519"/>
      <c r="J80" s="519"/>
      <c r="K80" s="519"/>
      <c r="L80" s="519"/>
      <c r="M80" s="519"/>
      <c r="N80" s="519"/>
      <c r="O80" s="519"/>
      <c r="P80" s="519"/>
      <c r="Q80" s="519"/>
      <c r="R80" s="519"/>
      <c r="S80" s="519"/>
      <c r="T80" s="519"/>
      <c r="U80" s="519"/>
      <c r="V80" s="690"/>
      <c r="W80" s="690"/>
      <c r="X80" s="38"/>
      <c r="Y80" s="38"/>
      <c r="Z80" s="38"/>
      <c r="AA80" s="38"/>
      <c r="AB80" s="38"/>
      <c r="AC80" s="38"/>
      <c r="AD80" s="38"/>
      <c r="AE80" s="38"/>
      <c r="AF80" s="38"/>
      <c r="AG80" s="38"/>
      <c r="AH80" s="38"/>
      <c r="AI80" s="38"/>
    </row>
    <row r="81" spans="1:35" ht="12" customHeight="1">
      <c r="A81" s="38"/>
      <c r="B81" s="351"/>
      <c r="C81" s="351"/>
      <c r="D81" s="351"/>
      <c r="E81" s="351"/>
      <c r="F81" s="351"/>
      <c r="G81" s="351"/>
      <c r="H81" s="351"/>
      <c r="I81" s="351"/>
      <c r="J81" s="351"/>
      <c r="K81" s="351"/>
      <c r="L81" s="351"/>
      <c r="M81" s="351"/>
      <c r="N81" s="351"/>
      <c r="O81" s="351"/>
      <c r="P81" s="351"/>
      <c r="Q81" s="351"/>
      <c r="R81" s="351"/>
      <c r="S81" s="351"/>
      <c r="T81" s="351"/>
      <c r="U81" s="351"/>
      <c r="V81" s="613"/>
      <c r="W81" s="613"/>
      <c r="X81" s="38"/>
      <c r="Y81" s="38"/>
      <c r="Z81" s="38"/>
      <c r="AA81" s="38"/>
      <c r="AB81" s="38"/>
      <c r="AC81" s="38"/>
      <c r="AD81" s="38"/>
      <c r="AE81" s="38"/>
      <c r="AF81" s="38"/>
      <c r="AG81" s="38"/>
      <c r="AH81" s="38"/>
      <c r="AI81" s="38"/>
    </row>
    <row r="82" spans="1:35" ht="12" customHeight="1">
      <c r="A82" s="38"/>
      <c r="B82" s="519"/>
      <c r="C82" s="519"/>
      <c r="D82" s="519"/>
      <c r="E82" s="519"/>
      <c r="F82" s="519"/>
      <c r="G82" s="519"/>
      <c r="H82" s="519"/>
      <c r="I82" s="519"/>
      <c r="J82" s="519"/>
      <c r="K82" s="519"/>
      <c r="L82" s="519"/>
      <c r="M82" s="519"/>
      <c r="N82" s="519"/>
      <c r="O82" s="519"/>
      <c r="P82" s="519"/>
      <c r="Q82" s="519"/>
      <c r="R82" s="519"/>
      <c r="S82" s="519"/>
      <c r="T82" s="519"/>
      <c r="U82" s="519"/>
      <c r="V82" s="690"/>
      <c r="W82" s="690"/>
      <c r="X82" s="38"/>
      <c r="Y82" s="38"/>
      <c r="Z82" s="38"/>
      <c r="AA82" s="38"/>
      <c r="AB82" s="38"/>
      <c r="AC82" s="38"/>
      <c r="AD82" s="38"/>
      <c r="AE82" s="38"/>
      <c r="AF82" s="38"/>
      <c r="AG82" s="38"/>
      <c r="AH82" s="38"/>
      <c r="AI82" s="38"/>
    </row>
    <row r="83" spans="1:35" ht="12" customHeight="1">
      <c r="A83" s="38"/>
      <c r="B83" s="351"/>
      <c r="C83" s="351"/>
      <c r="D83" s="351"/>
      <c r="E83" s="351"/>
      <c r="F83" s="351"/>
      <c r="G83" s="351"/>
      <c r="H83" s="351"/>
      <c r="I83" s="351"/>
      <c r="J83" s="351"/>
      <c r="K83" s="351"/>
      <c r="L83" s="351"/>
      <c r="M83" s="351"/>
      <c r="N83" s="351"/>
      <c r="O83" s="351"/>
      <c r="P83" s="351"/>
      <c r="Q83" s="351"/>
      <c r="R83" s="351"/>
      <c r="S83" s="351"/>
      <c r="T83" s="351"/>
      <c r="U83" s="351"/>
      <c r="V83" s="613"/>
      <c r="W83" s="613"/>
      <c r="X83" s="38"/>
      <c r="Y83" s="38"/>
      <c r="Z83" s="38"/>
      <c r="AA83" s="38"/>
      <c r="AB83" s="38"/>
      <c r="AC83" s="38"/>
      <c r="AD83" s="38"/>
      <c r="AE83" s="38"/>
      <c r="AF83" s="38"/>
      <c r="AG83" s="38"/>
      <c r="AH83" s="38"/>
      <c r="AI83" s="38"/>
    </row>
    <row r="84" spans="1:35" ht="12" customHeight="1">
      <c r="A84" s="38"/>
      <c r="B84" s="519"/>
      <c r="C84" s="519"/>
      <c r="D84" s="519"/>
      <c r="E84" s="519"/>
      <c r="F84" s="519"/>
      <c r="G84" s="519"/>
      <c r="H84" s="519"/>
      <c r="I84" s="519"/>
      <c r="J84" s="519"/>
      <c r="K84" s="519"/>
      <c r="L84" s="519"/>
      <c r="M84" s="519"/>
      <c r="N84" s="519"/>
      <c r="O84" s="519"/>
      <c r="P84" s="519"/>
      <c r="Q84" s="519"/>
      <c r="R84" s="519"/>
      <c r="S84" s="519"/>
      <c r="T84" s="519"/>
      <c r="U84" s="519"/>
      <c r="V84" s="690"/>
      <c r="W84" s="690"/>
      <c r="X84" s="38"/>
      <c r="Y84" s="38"/>
      <c r="Z84" s="38"/>
      <c r="AA84" s="38"/>
      <c r="AB84" s="38"/>
      <c r="AC84" s="38"/>
      <c r="AD84" s="38"/>
      <c r="AE84" s="38"/>
      <c r="AF84" s="38"/>
      <c r="AG84" s="38"/>
      <c r="AH84" s="38"/>
      <c r="AI84" s="38"/>
    </row>
    <row r="85" spans="1:35" ht="12" customHeight="1">
      <c r="A85" s="38"/>
      <c r="B85" s="351"/>
      <c r="C85" s="351"/>
      <c r="D85" s="351"/>
      <c r="E85" s="351"/>
      <c r="F85" s="351"/>
      <c r="G85" s="351"/>
      <c r="H85" s="351"/>
      <c r="I85" s="351"/>
      <c r="J85" s="351"/>
      <c r="K85" s="351"/>
      <c r="L85" s="351"/>
      <c r="M85" s="351"/>
      <c r="N85" s="351"/>
      <c r="O85" s="351"/>
      <c r="P85" s="351"/>
      <c r="Q85" s="351"/>
      <c r="R85" s="351"/>
      <c r="S85" s="351"/>
      <c r="T85" s="351"/>
      <c r="U85" s="351"/>
      <c r="V85" s="613"/>
      <c r="W85" s="613"/>
      <c r="X85" s="38"/>
      <c r="Y85" s="38"/>
      <c r="Z85" s="38"/>
      <c r="AA85" s="38"/>
      <c r="AB85" s="38"/>
      <c r="AC85" s="38"/>
      <c r="AD85" s="38"/>
      <c r="AE85" s="38"/>
      <c r="AF85" s="38"/>
      <c r="AG85" s="38"/>
      <c r="AH85" s="38"/>
      <c r="AI85" s="38"/>
    </row>
    <row r="86" spans="1:35" ht="12" customHeight="1">
      <c r="A86" s="38"/>
      <c r="B86" s="519"/>
      <c r="C86" s="519"/>
      <c r="D86" s="519"/>
      <c r="E86" s="519"/>
      <c r="F86" s="519"/>
      <c r="G86" s="519"/>
      <c r="H86" s="519"/>
      <c r="I86" s="519"/>
      <c r="J86" s="519"/>
      <c r="K86" s="519"/>
      <c r="L86" s="519"/>
      <c r="M86" s="519"/>
      <c r="N86" s="519"/>
      <c r="O86" s="519"/>
      <c r="P86" s="519"/>
      <c r="Q86" s="519"/>
      <c r="R86" s="519"/>
      <c r="S86" s="519"/>
      <c r="T86" s="519"/>
      <c r="U86" s="519"/>
      <c r="V86" s="690"/>
      <c r="W86" s="690"/>
      <c r="X86" s="38"/>
      <c r="Y86" s="38"/>
      <c r="Z86" s="38"/>
      <c r="AA86" s="38"/>
      <c r="AB86" s="38"/>
      <c r="AC86" s="38"/>
      <c r="AD86" s="38"/>
      <c r="AE86" s="38"/>
      <c r="AF86" s="38"/>
      <c r="AG86" s="38"/>
      <c r="AH86" s="38"/>
      <c r="AI86" s="38"/>
    </row>
    <row r="87" spans="1:35" ht="12" customHeight="1">
      <c r="A87" s="38"/>
      <c r="B87" s="351"/>
      <c r="C87" s="351"/>
      <c r="D87" s="351"/>
      <c r="E87" s="351"/>
      <c r="F87" s="351"/>
      <c r="G87" s="351"/>
      <c r="H87" s="351"/>
      <c r="I87" s="351"/>
      <c r="J87" s="351"/>
      <c r="K87" s="351"/>
      <c r="L87" s="351"/>
      <c r="M87" s="351"/>
      <c r="N87" s="351"/>
      <c r="O87" s="351"/>
      <c r="P87" s="351"/>
      <c r="Q87" s="351"/>
      <c r="R87" s="351"/>
      <c r="S87" s="351"/>
      <c r="T87" s="351"/>
      <c r="U87" s="351"/>
      <c r="V87" s="613"/>
      <c r="W87" s="613"/>
      <c r="X87" s="38"/>
      <c r="Y87" s="38"/>
      <c r="Z87" s="38"/>
      <c r="AA87" s="38"/>
      <c r="AB87" s="38"/>
      <c r="AC87" s="38"/>
      <c r="AD87" s="38"/>
      <c r="AE87" s="38"/>
      <c r="AF87" s="38"/>
      <c r="AG87" s="38"/>
      <c r="AH87" s="38"/>
      <c r="AI87" s="38"/>
    </row>
    <row r="88" spans="1:35" ht="12" customHeight="1">
      <c r="A88" s="38"/>
      <c r="B88" s="519"/>
      <c r="C88" s="519"/>
      <c r="D88" s="519"/>
      <c r="E88" s="519"/>
      <c r="F88" s="519"/>
      <c r="G88" s="519"/>
      <c r="H88" s="519"/>
      <c r="I88" s="519"/>
      <c r="J88" s="519"/>
      <c r="K88" s="519"/>
      <c r="L88" s="519"/>
      <c r="M88" s="519"/>
      <c r="N88" s="519"/>
      <c r="O88" s="519"/>
      <c r="P88" s="519"/>
      <c r="Q88" s="519"/>
      <c r="R88" s="519"/>
      <c r="S88" s="519"/>
      <c r="T88" s="519"/>
      <c r="U88" s="519"/>
      <c r="V88" s="690"/>
      <c r="W88" s="690"/>
      <c r="X88" s="38"/>
      <c r="Y88" s="38"/>
      <c r="Z88" s="38"/>
      <c r="AA88" s="38"/>
      <c r="AB88" s="38"/>
      <c r="AC88" s="38"/>
      <c r="AD88" s="38"/>
      <c r="AE88" s="38"/>
      <c r="AF88" s="38"/>
      <c r="AG88" s="38"/>
      <c r="AH88" s="38"/>
      <c r="AI88" s="38"/>
    </row>
    <row r="89" spans="1:35" ht="12" customHeight="1">
      <c r="A89" s="38"/>
      <c r="B89" s="351"/>
      <c r="C89" s="351"/>
      <c r="D89" s="351"/>
      <c r="E89" s="351"/>
      <c r="F89" s="351"/>
      <c r="G89" s="351"/>
      <c r="H89" s="351"/>
      <c r="I89" s="351"/>
      <c r="J89" s="351"/>
      <c r="K89" s="351"/>
      <c r="L89" s="351"/>
      <c r="M89" s="351"/>
      <c r="N89" s="351"/>
      <c r="O89" s="351"/>
      <c r="P89" s="351"/>
      <c r="Q89" s="351"/>
      <c r="R89" s="351"/>
      <c r="S89" s="351"/>
      <c r="T89" s="351"/>
      <c r="U89" s="351"/>
      <c r="V89" s="613"/>
      <c r="W89" s="613"/>
      <c r="X89" s="38"/>
      <c r="Y89" s="38"/>
      <c r="Z89" s="38"/>
      <c r="AA89" s="38"/>
      <c r="AB89" s="38"/>
      <c r="AC89" s="38"/>
      <c r="AD89" s="38"/>
      <c r="AE89" s="38"/>
      <c r="AF89" s="38"/>
      <c r="AG89" s="38"/>
      <c r="AH89" s="38"/>
      <c r="AI89" s="38"/>
    </row>
    <row r="90" spans="1:35" ht="12" customHeight="1">
      <c r="A90" s="38"/>
      <c r="B90" s="519"/>
      <c r="C90" s="519"/>
      <c r="D90" s="519"/>
      <c r="E90" s="519"/>
      <c r="F90" s="519"/>
      <c r="G90" s="519"/>
      <c r="H90" s="519"/>
      <c r="I90" s="519"/>
      <c r="J90" s="519"/>
      <c r="K90" s="519"/>
      <c r="L90" s="519"/>
      <c r="M90" s="519"/>
      <c r="N90" s="519"/>
      <c r="O90" s="519"/>
      <c r="P90" s="519"/>
      <c r="Q90" s="519"/>
      <c r="R90" s="519"/>
      <c r="S90" s="519"/>
      <c r="T90" s="519"/>
      <c r="U90" s="519"/>
      <c r="V90" s="690"/>
      <c r="W90" s="690"/>
      <c r="X90" s="38"/>
      <c r="Y90" s="38"/>
      <c r="Z90" s="38"/>
      <c r="AA90" s="38"/>
      <c r="AB90" s="38"/>
      <c r="AC90" s="38"/>
      <c r="AD90" s="38"/>
      <c r="AE90" s="38"/>
      <c r="AF90" s="38"/>
      <c r="AG90" s="38"/>
      <c r="AH90" s="38"/>
      <c r="AI90" s="38"/>
    </row>
    <row r="91" spans="1:35" ht="12"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1:35" ht="12"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1:35" ht="12"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1:35" ht="12"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row>
  </sheetData>
  <sheetProtection password="C74C" sheet="1" objects="1" scenarios="1" selectLockedCells="1"/>
  <mergeCells count="256">
    <mergeCell ref="A1:K1"/>
    <mergeCell ref="A2:K2"/>
    <mergeCell ref="A5:AI5"/>
    <mergeCell ref="A13:E13"/>
    <mergeCell ref="F13:H13"/>
    <mergeCell ref="I13:J13"/>
    <mergeCell ref="K13:M13"/>
    <mergeCell ref="N13:P13"/>
    <mergeCell ref="Q13:R13"/>
    <mergeCell ref="S13:X13"/>
    <mergeCell ref="A16:AI16"/>
    <mergeCell ref="B17:U17"/>
    <mergeCell ref="V17:W17"/>
    <mergeCell ref="X17:AA17"/>
    <mergeCell ref="AB17:AE17"/>
    <mergeCell ref="AF17:AI17"/>
    <mergeCell ref="Y13:Z13"/>
    <mergeCell ref="AA13:AB13"/>
    <mergeCell ref="AC13:AD13"/>
    <mergeCell ref="AE13:AF13"/>
    <mergeCell ref="AH13:AI13"/>
    <mergeCell ref="A14:AE14"/>
    <mergeCell ref="AF14:AI14"/>
    <mergeCell ref="A15:AE15"/>
    <mergeCell ref="AF15:AI15"/>
    <mergeCell ref="B18:U18"/>
    <mergeCell ref="V18:W18"/>
    <mergeCell ref="X18:AA18"/>
    <mergeCell ref="AB18:AE18"/>
    <mergeCell ref="AF18:AI18"/>
    <mergeCell ref="A19:A20"/>
    <mergeCell ref="B19:U19"/>
    <mergeCell ref="V19:W19"/>
    <mergeCell ref="X19:AA20"/>
    <mergeCell ref="AB19:AE20"/>
    <mergeCell ref="V22:W22"/>
    <mergeCell ref="A23:A24"/>
    <mergeCell ref="B23:U23"/>
    <mergeCell ref="V23:W23"/>
    <mergeCell ref="X23:AA24"/>
    <mergeCell ref="AB23:AE24"/>
    <mergeCell ref="AF19:AI20"/>
    <mergeCell ref="B20:U20"/>
    <mergeCell ref="V20:W20"/>
    <mergeCell ref="A21:A22"/>
    <mergeCell ref="B21:U21"/>
    <mergeCell ref="V21:W21"/>
    <mergeCell ref="X21:AA22"/>
    <mergeCell ref="AB21:AE22"/>
    <mergeCell ref="AF21:AI22"/>
    <mergeCell ref="B22:U22"/>
    <mergeCell ref="V26:W26"/>
    <mergeCell ref="A27:A28"/>
    <mergeCell ref="B27:U27"/>
    <mergeCell ref="V27:W27"/>
    <mergeCell ref="X27:AA28"/>
    <mergeCell ref="AB27:AE28"/>
    <mergeCell ref="AF23:AI24"/>
    <mergeCell ref="B24:U24"/>
    <mergeCell ref="V24:W24"/>
    <mergeCell ref="A25:A26"/>
    <mergeCell ref="B25:U25"/>
    <mergeCell ref="V25:W25"/>
    <mergeCell ref="X25:AA26"/>
    <mergeCell ref="AB25:AE26"/>
    <mergeCell ref="AF25:AI26"/>
    <mergeCell ref="B26:U26"/>
    <mergeCell ref="V30:W30"/>
    <mergeCell ref="A41:A42"/>
    <mergeCell ref="B41:U41"/>
    <mergeCell ref="V41:W41"/>
    <mergeCell ref="X41:AA42"/>
    <mergeCell ref="AB41:AE42"/>
    <mergeCell ref="AF27:AI28"/>
    <mergeCell ref="B28:U28"/>
    <mergeCell ref="V28:W28"/>
    <mergeCell ref="A29:A30"/>
    <mergeCell ref="B29:U29"/>
    <mergeCell ref="V29:W29"/>
    <mergeCell ref="X29:AA30"/>
    <mergeCell ref="AB29:AE30"/>
    <mergeCell ref="AF29:AI30"/>
    <mergeCell ref="B30:U30"/>
    <mergeCell ref="A31:A32"/>
    <mergeCell ref="B31:U31"/>
    <mergeCell ref="V31:W31"/>
    <mergeCell ref="X31:AA32"/>
    <mergeCell ref="B32:U32"/>
    <mergeCell ref="V32:W32"/>
    <mergeCell ref="A33:A34"/>
    <mergeCell ref="B33:U33"/>
    <mergeCell ref="V44:W44"/>
    <mergeCell ref="A45:A46"/>
    <mergeCell ref="B45:U45"/>
    <mergeCell ref="V45:W45"/>
    <mergeCell ref="X45:AA46"/>
    <mergeCell ref="AB45:AE46"/>
    <mergeCell ref="AF41:AI42"/>
    <mergeCell ref="B42:U42"/>
    <mergeCell ref="V42:W42"/>
    <mergeCell ref="A43:A44"/>
    <mergeCell ref="B43:U43"/>
    <mergeCell ref="V43:W43"/>
    <mergeCell ref="X43:AA44"/>
    <mergeCell ref="AB43:AE44"/>
    <mergeCell ref="AF43:AI44"/>
    <mergeCell ref="B44:U44"/>
    <mergeCell ref="V48:W48"/>
    <mergeCell ref="A49:A50"/>
    <mergeCell ref="B49:U49"/>
    <mergeCell ref="V49:W49"/>
    <mergeCell ref="X49:AA50"/>
    <mergeCell ref="AB49:AE50"/>
    <mergeCell ref="AF45:AI46"/>
    <mergeCell ref="B46:U46"/>
    <mergeCell ref="V46:W46"/>
    <mergeCell ref="A47:A48"/>
    <mergeCell ref="B47:U47"/>
    <mergeCell ref="V47:W47"/>
    <mergeCell ref="X47:AA48"/>
    <mergeCell ref="AB47:AE48"/>
    <mergeCell ref="AF47:AI48"/>
    <mergeCell ref="B48:U48"/>
    <mergeCell ref="AF49:AI50"/>
    <mergeCell ref="B50:U50"/>
    <mergeCell ref="V50:W50"/>
    <mergeCell ref="A51:A52"/>
    <mergeCell ref="B51:U51"/>
    <mergeCell ref="V51:W51"/>
    <mergeCell ref="X51:AA52"/>
    <mergeCell ref="AB51:AE52"/>
    <mergeCell ref="AF51:AI52"/>
    <mergeCell ref="B52:U52"/>
    <mergeCell ref="A55:A56"/>
    <mergeCell ref="B55:U55"/>
    <mergeCell ref="V55:W55"/>
    <mergeCell ref="X55:AA56"/>
    <mergeCell ref="AB55:AE56"/>
    <mergeCell ref="AF55:AI56"/>
    <mergeCell ref="B56:U56"/>
    <mergeCell ref="V52:W52"/>
    <mergeCell ref="A53:A54"/>
    <mergeCell ref="B53:U53"/>
    <mergeCell ref="V53:W53"/>
    <mergeCell ref="X53:AA54"/>
    <mergeCell ref="AB53:AE54"/>
    <mergeCell ref="V85:W85"/>
    <mergeCell ref="B75:U75"/>
    <mergeCell ref="V75:W75"/>
    <mergeCell ref="B76:U76"/>
    <mergeCell ref="V76:W76"/>
    <mergeCell ref="B77:U77"/>
    <mergeCell ref="B64:U64"/>
    <mergeCell ref="V64:W64"/>
    <mergeCell ref="B72:U72"/>
    <mergeCell ref="V72:W72"/>
    <mergeCell ref="B68:U68"/>
    <mergeCell ref="V68:W68"/>
    <mergeCell ref="B69:U69"/>
    <mergeCell ref="V69:W69"/>
    <mergeCell ref="B84:U84"/>
    <mergeCell ref="V84:W84"/>
    <mergeCell ref="X59:AA60"/>
    <mergeCell ref="AB59:AE60"/>
    <mergeCell ref="AF59:AI60"/>
    <mergeCell ref="B60:U60"/>
    <mergeCell ref="B66:U66"/>
    <mergeCell ref="V66:W66"/>
    <mergeCell ref="B67:U67"/>
    <mergeCell ref="V67:W67"/>
    <mergeCell ref="B61:U61"/>
    <mergeCell ref="V61:W61"/>
    <mergeCell ref="B62:U62"/>
    <mergeCell ref="V59:W59"/>
    <mergeCell ref="B70:U70"/>
    <mergeCell ref="V70:W70"/>
    <mergeCell ref="B71:U71"/>
    <mergeCell ref="V71:W71"/>
    <mergeCell ref="B73:U73"/>
    <mergeCell ref="V73:W73"/>
    <mergeCell ref="B74:U74"/>
    <mergeCell ref="V74:W74"/>
    <mergeCell ref="B65:U65"/>
    <mergeCell ref="V65:W65"/>
    <mergeCell ref="B90:U90"/>
    <mergeCell ref="V90:W90"/>
    <mergeCell ref="B85:U85"/>
    <mergeCell ref="B88:U88"/>
    <mergeCell ref="V88:W88"/>
    <mergeCell ref="B89:U89"/>
    <mergeCell ref="V89:W89"/>
    <mergeCell ref="V77:W77"/>
    <mergeCell ref="B78:U78"/>
    <mergeCell ref="V78:W78"/>
    <mergeCell ref="B79:U79"/>
    <mergeCell ref="V79:W79"/>
    <mergeCell ref="B86:U86"/>
    <mergeCell ref="V86:W86"/>
    <mergeCell ref="B87:U87"/>
    <mergeCell ref="V87:W87"/>
    <mergeCell ref="B80:U80"/>
    <mergeCell ref="V80:W80"/>
    <mergeCell ref="B81:U81"/>
    <mergeCell ref="V81:W81"/>
    <mergeCell ref="B82:U82"/>
    <mergeCell ref="V82:W82"/>
    <mergeCell ref="B83:U83"/>
    <mergeCell ref="V83:W83"/>
    <mergeCell ref="AB39:AE40"/>
    <mergeCell ref="AF39:AI40"/>
    <mergeCell ref="A39:A40"/>
    <mergeCell ref="V39:W39"/>
    <mergeCell ref="X39:AA40"/>
    <mergeCell ref="V40:W40"/>
    <mergeCell ref="V62:W62"/>
    <mergeCell ref="B63:U63"/>
    <mergeCell ref="V63:W63"/>
    <mergeCell ref="V60:W60"/>
    <mergeCell ref="AF57:AI58"/>
    <mergeCell ref="B58:U58"/>
    <mergeCell ref="V58:W58"/>
    <mergeCell ref="A59:A60"/>
    <mergeCell ref="B59:U59"/>
    <mergeCell ref="V56:W56"/>
    <mergeCell ref="A57:A58"/>
    <mergeCell ref="B57:U57"/>
    <mergeCell ref="V57:W57"/>
    <mergeCell ref="X57:AA58"/>
    <mergeCell ref="AB57:AE58"/>
    <mergeCell ref="AF53:AI54"/>
    <mergeCell ref="B54:U54"/>
    <mergeCell ref="V54:W54"/>
    <mergeCell ref="AB31:AE32"/>
    <mergeCell ref="AF31:AI32"/>
    <mergeCell ref="AB33:AE34"/>
    <mergeCell ref="AF33:AI34"/>
    <mergeCell ref="AB35:AE36"/>
    <mergeCell ref="AF35:AI36"/>
    <mergeCell ref="AB37:AE38"/>
    <mergeCell ref="AF37:AI38"/>
    <mergeCell ref="A35:A36"/>
    <mergeCell ref="B35:U35"/>
    <mergeCell ref="V35:W35"/>
    <mergeCell ref="X35:AA36"/>
    <mergeCell ref="B36:U36"/>
    <mergeCell ref="V36:W36"/>
    <mergeCell ref="A37:A38"/>
    <mergeCell ref="B37:U37"/>
    <mergeCell ref="V37:W37"/>
    <mergeCell ref="X37:AA38"/>
    <mergeCell ref="V33:W33"/>
    <mergeCell ref="X33:AA34"/>
    <mergeCell ref="B34:U34"/>
    <mergeCell ref="V34:W34"/>
    <mergeCell ref="B38:U38"/>
    <mergeCell ref="V38:W38"/>
  </mergeCells>
  <pageMargins left="0.55118110236220474" right="0.39370078740157483" top="0.43307086614173229" bottom="0.47244094488188981" header="1.8897637795275593" footer="0.19685039370078741"/>
  <pageSetup paperSize="9" firstPageNumber="11" orientation="portrait" r:id="rId1"/>
  <headerFooter alignWithMargins="0">
    <oddHeader>&amp;R&amp;8&amp;P</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tabColor indexed="25"/>
  </sheetPr>
  <dimension ref="A1:AI63"/>
  <sheetViews>
    <sheetView showGridLines="0" showZeros="0" view="pageBreakPreview" topLeftCell="A13" zoomScale="120" zoomScaleNormal="100" zoomScaleSheetLayoutView="120" workbookViewId="0">
      <selection activeCell="AB45" sqref="AB45:AE46"/>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189</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190</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SUM(AF19:AI69)</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46</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47</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371" t="s">
        <v>138</v>
      </c>
      <c r="C19" s="372"/>
      <c r="D19" s="372"/>
      <c r="E19" s="372"/>
      <c r="F19" s="372"/>
      <c r="G19" s="372"/>
      <c r="H19" s="372"/>
      <c r="I19" s="372"/>
      <c r="J19" s="372"/>
      <c r="K19" s="372"/>
      <c r="L19" s="372"/>
      <c r="M19" s="372"/>
      <c r="N19" s="372"/>
      <c r="O19" s="372"/>
      <c r="P19" s="372"/>
      <c r="Q19" s="372"/>
      <c r="R19" s="372"/>
      <c r="S19" s="372"/>
      <c r="T19" s="372"/>
      <c r="U19" s="373"/>
      <c r="V19" s="352" t="s">
        <v>278</v>
      </c>
      <c r="W19" s="353"/>
      <c r="X19" s="681">
        <v>36.799999999999997</v>
      </c>
      <c r="Y19" s="682"/>
      <c r="Z19" s="682"/>
      <c r="AA19" s="683"/>
      <c r="AB19" s="584"/>
      <c r="AC19" s="585"/>
      <c r="AD19" s="585"/>
      <c r="AE19" s="586"/>
      <c r="AF19" s="492">
        <f>AB19*X19</f>
        <v>0</v>
      </c>
      <c r="AG19" s="493"/>
      <c r="AH19" s="493"/>
      <c r="AI19" s="494"/>
    </row>
    <row r="20" spans="1:35" ht="12" customHeight="1">
      <c r="A20" s="381"/>
      <c r="B20" s="360" t="s">
        <v>139</v>
      </c>
      <c r="C20" s="361"/>
      <c r="D20" s="361"/>
      <c r="E20" s="361"/>
      <c r="F20" s="361"/>
      <c r="G20" s="361"/>
      <c r="H20" s="361"/>
      <c r="I20" s="361"/>
      <c r="J20" s="361"/>
      <c r="K20" s="361"/>
      <c r="L20" s="361"/>
      <c r="M20" s="361"/>
      <c r="N20" s="361"/>
      <c r="O20" s="361"/>
      <c r="P20" s="361"/>
      <c r="Q20" s="361"/>
      <c r="R20" s="361"/>
      <c r="S20" s="361"/>
      <c r="T20" s="361"/>
      <c r="U20" s="362"/>
      <c r="V20" s="482" t="s">
        <v>278</v>
      </c>
      <c r="W20" s="483"/>
      <c r="X20" s="684"/>
      <c r="Y20" s="685"/>
      <c r="Z20" s="685"/>
      <c r="AA20" s="686"/>
      <c r="AB20" s="528"/>
      <c r="AC20" s="529"/>
      <c r="AD20" s="529"/>
      <c r="AE20" s="530"/>
      <c r="AF20" s="495"/>
      <c r="AG20" s="496"/>
      <c r="AH20" s="496"/>
      <c r="AI20" s="497"/>
    </row>
    <row r="21" spans="1:35" ht="12" customHeight="1">
      <c r="A21" s="380">
        <v>2</v>
      </c>
      <c r="B21" s="371" t="s">
        <v>310</v>
      </c>
      <c r="C21" s="372"/>
      <c r="D21" s="372"/>
      <c r="E21" s="372"/>
      <c r="F21" s="372"/>
      <c r="G21" s="372"/>
      <c r="H21" s="372"/>
      <c r="I21" s="372"/>
      <c r="J21" s="372"/>
      <c r="K21" s="372"/>
      <c r="L21" s="372"/>
      <c r="M21" s="372"/>
      <c r="N21" s="372"/>
      <c r="O21" s="372"/>
      <c r="P21" s="372"/>
      <c r="Q21" s="372"/>
      <c r="R21" s="372"/>
      <c r="S21" s="372"/>
      <c r="T21" s="372"/>
      <c r="U21" s="373"/>
      <c r="V21" s="352" t="s">
        <v>7</v>
      </c>
      <c r="W21" s="353"/>
      <c r="X21" s="691">
        <v>60</v>
      </c>
      <c r="Y21" s="692"/>
      <c r="Z21" s="692"/>
      <c r="AA21" s="693"/>
      <c r="AB21" s="382"/>
      <c r="AC21" s="383"/>
      <c r="AD21" s="383"/>
      <c r="AE21" s="384"/>
      <c r="AF21" s="388">
        <f>AB21*X21</f>
        <v>0</v>
      </c>
      <c r="AG21" s="389"/>
      <c r="AH21" s="389"/>
      <c r="AI21" s="390"/>
    </row>
    <row r="22" spans="1:35" ht="12" customHeight="1">
      <c r="A22" s="381"/>
      <c r="B22" s="360" t="s">
        <v>311</v>
      </c>
      <c r="C22" s="361"/>
      <c r="D22" s="361"/>
      <c r="E22" s="361"/>
      <c r="F22" s="361"/>
      <c r="G22" s="361"/>
      <c r="H22" s="361"/>
      <c r="I22" s="361"/>
      <c r="J22" s="361"/>
      <c r="K22" s="361"/>
      <c r="L22" s="361"/>
      <c r="M22" s="361"/>
      <c r="N22" s="361"/>
      <c r="O22" s="361"/>
      <c r="P22" s="361"/>
      <c r="Q22" s="361"/>
      <c r="R22" s="361"/>
      <c r="S22" s="361"/>
      <c r="T22" s="361"/>
      <c r="U22" s="362"/>
      <c r="V22" s="482" t="s">
        <v>35</v>
      </c>
      <c r="W22" s="483"/>
      <c r="X22" s="694"/>
      <c r="Y22" s="695"/>
      <c r="Z22" s="695"/>
      <c r="AA22" s="696"/>
      <c r="AB22" s="385"/>
      <c r="AC22" s="386"/>
      <c r="AD22" s="386"/>
      <c r="AE22" s="387"/>
      <c r="AF22" s="391"/>
      <c r="AG22" s="392"/>
      <c r="AH22" s="392"/>
      <c r="AI22" s="393"/>
    </row>
    <row r="23" spans="1:35" ht="12" customHeight="1">
      <c r="A23" s="380">
        <v>3</v>
      </c>
      <c r="B23" s="371" t="s">
        <v>312</v>
      </c>
      <c r="C23" s="372"/>
      <c r="D23" s="372"/>
      <c r="E23" s="372"/>
      <c r="F23" s="372"/>
      <c r="G23" s="372"/>
      <c r="H23" s="372"/>
      <c r="I23" s="372"/>
      <c r="J23" s="372"/>
      <c r="K23" s="372"/>
      <c r="L23" s="372"/>
      <c r="M23" s="372"/>
      <c r="N23" s="372"/>
      <c r="O23" s="372"/>
      <c r="P23" s="372"/>
      <c r="Q23" s="372"/>
      <c r="R23" s="372"/>
      <c r="S23" s="372"/>
      <c r="T23" s="372"/>
      <c r="U23" s="373"/>
      <c r="V23" s="352" t="s">
        <v>7</v>
      </c>
      <c r="W23" s="353"/>
      <c r="X23" s="354">
        <v>184</v>
      </c>
      <c r="Y23" s="355"/>
      <c r="Z23" s="355"/>
      <c r="AA23" s="356"/>
      <c r="AB23" s="382"/>
      <c r="AC23" s="383"/>
      <c r="AD23" s="383"/>
      <c r="AE23" s="384"/>
      <c r="AF23" s="388">
        <f>AB23*X23</f>
        <v>0</v>
      </c>
      <c r="AG23" s="389"/>
      <c r="AH23" s="389"/>
      <c r="AI23" s="390"/>
    </row>
    <row r="24" spans="1:35" ht="12" customHeight="1">
      <c r="A24" s="381"/>
      <c r="B24" s="360" t="s">
        <v>313</v>
      </c>
      <c r="C24" s="361"/>
      <c r="D24" s="361"/>
      <c r="E24" s="361"/>
      <c r="F24" s="361"/>
      <c r="G24" s="361"/>
      <c r="H24" s="361"/>
      <c r="I24" s="361"/>
      <c r="J24" s="361"/>
      <c r="K24" s="361"/>
      <c r="L24" s="361"/>
      <c r="M24" s="361"/>
      <c r="N24" s="361"/>
      <c r="O24" s="361"/>
      <c r="P24" s="361"/>
      <c r="Q24" s="361"/>
      <c r="R24" s="361"/>
      <c r="S24" s="361"/>
      <c r="T24" s="361"/>
      <c r="U24" s="362"/>
      <c r="V24" s="482" t="s">
        <v>35</v>
      </c>
      <c r="W24" s="483"/>
      <c r="X24" s="357"/>
      <c r="Y24" s="358"/>
      <c r="Z24" s="358"/>
      <c r="AA24" s="359"/>
      <c r="AB24" s="385"/>
      <c r="AC24" s="386"/>
      <c r="AD24" s="386"/>
      <c r="AE24" s="387"/>
      <c r="AF24" s="391"/>
      <c r="AG24" s="392"/>
      <c r="AH24" s="392"/>
      <c r="AI24" s="393"/>
    </row>
    <row r="25" spans="1:35" ht="12" customHeight="1">
      <c r="A25" s="380">
        <v>4</v>
      </c>
      <c r="B25" s="371" t="s">
        <v>315</v>
      </c>
      <c r="C25" s="372"/>
      <c r="D25" s="372"/>
      <c r="E25" s="372"/>
      <c r="F25" s="372"/>
      <c r="G25" s="372"/>
      <c r="H25" s="372"/>
      <c r="I25" s="372"/>
      <c r="J25" s="372"/>
      <c r="K25" s="372"/>
      <c r="L25" s="372"/>
      <c r="M25" s="372"/>
      <c r="N25" s="372"/>
      <c r="O25" s="372"/>
      <c r="P25" s="372"/>
      <c r="Q25" s="372"/>
      <c r="R25" s="372"/>
      <c r="S25" s="372"/>
      <c r="T25" s="372"/>
      <c r="U25" s="373"/>
      <c r="V25" s="352" t="s">
        <v>7</v>
      </c>
      <c r="W25" s="353"/>
      <c r="X25" s="354">
        <v>4</v>
      </c>
      <c r="Y25" s="355"/>
      <c r="Z25" s="355"/>
      <c r="AA25" s="356"/>
      <c r="AB25" s="382"/>
      <c r="AC25" s="383"/>
      <c r="AD25" s="383"/>
      <c r="AE25" s="384"/>
      <c r="AF25" s="388">
        <f>AB25*X25</f>
        <v>0</v>
      </c>
      <c r="AG25" s="389"/>
      <c r="AH25" s="389"/>
      <c r="AI25" s="390"/>
    </row>
    <row r="26" spans="1:35" ht="12" customHeight="1">
      <c r="A26" s="381"/>
      <c r="B26" s="360" t="s">
        <v>316</v>
      </c>
      <c r="C26" s="361"/>
      <c r="D26" s="361"/>
      <c r="E26" s="361"/>
      <c r="F26" s="361"/>
      <c r="G26" s="361"/>
      <c r="H26" s="361"/>
      <c r="I26" s="361"/>
      <c r="J26" s="361"/>
      <c r="K26" s="361"/>
      <c r="L26" s="361"/>
      <c r="M26" s="361"/>
      <c r="N26" s="361"/>
      <c r="O26" s="361"/>
      <c r="P26" s="361"/>
      <c r="Q26" s="361"/>
      <c r="R26" s="361"/>
      <c r="S26" s="361"/>
      <c r="T26" s="361"/>
      <c r="U26" s="362"/>
      <c r="V26" s="482" t="s">
        <v>35</v>
      </c>
      <c r="W26" s="483"/>
      <c r="X26" s="357"/>
      <c r="Y26" s="358"/>
      <c r="Z26" s="358"/>
      <c r="AA26" s="359"/>
      <c r="AB26" s="385"/>
      <c r="AC26" s="386"/>
      <c r="AD26" s="386"/>
      <c r="AE26" s="387"/>
      <c r="AF26" s="391"/>
      <c r="AG26" s="392"/>
      <c r="AH26" s="392"/>
      <c r="AI26" s="393"/>
    </row>
    <row r="27" spans="1:35" ht="12" customHeight="1">
      <c r="A27" s="380">
        <v>5</v>
      </c>
      <c r="B27" s="371" t="s">
        <v>317</v>
      </c>
      <c r="C27" s="372"/>
      <c r="D27" s="372"/>
      <c r="E27" s="372"/>
      <c r="F27" s="372"/>
      <c r="G27" s="372"/>
      <c r="H27" s="372"/>
      <c r="I27" s="372"/>
      <c r="J27" s="372"/>
      <c r="K27" s="372"/>
      <c r="L27" s="372"/>
      <c r="M27" s="372"/>
      <c r="N27" s="372"/>
      <c r="O27" s="372"/>
      <c r="P27" s="372"/>
      <c r="Q27" s="372"/>
      <c r="R27" s="372"/>
      <c r="S27" s="372"/>
      <c r="T27" s="372"/>
      <c r="U27" s="373"/>
      <c r="V27" s="352" t="s">
        <v>7</v>
      </c>
      <c r="W27" s="353"/>
      <c r="X27" s="354">
        <v>10</v>
      </c>
      <c r="Y27" s="355"/>
      <c r="Z27" s="355"/>
      <c r="AA27" s="356"/>
      <c r="AB27" s="382"/>
      <c r="AC27" s="383"/>
      <c r="AD27" s="383"/>
      <c r="AE27" s="384"/>
      <c r="AF27" s="388">
        <f>AB27*X27</f>
        <v>0</v>
      </c>
      <c r="AG27" s="389"/>
      <c r="AH27" s="389"/>
      <c r="AI27" s="390"/>
    </row>
    <row r="28" spans="1:35" ht="12" customHeight="1">
      <c r="A28" s="381"/>
      <c r="B28" s="360" t="s">
        <v>318</v>
      </c>
      <c r="C28" s="361"/>
      <c r="D28" s="361"/>
      <c r="E28" s="361"/>
      <c r="F28" s="361"/>
      <c r="G28" s="361"/>
      <c r="H28" s="361"/>
      <c r="I28" s="361"/>
      <c r="J28" s="361"/>
      <c r="K28" s="361"/>
      <c r="L28" s="361"/>
      <c r="M28" s="361"/>
      <c r="N28" s="361"/>
      <c r="O28" s="361"/>
      <c r="P28" s="361"/>
      <c r="Q28" s="361"/>
      <c r="R28" s="361"/>
      <c r="S28" s="361"/>
      <c r="T28" s="361"/>
      <c r="U28" s="362"/>
      <c r="V28" s="482" t="s">
        <v>35</v>
      </c>
      <c r="W28" s="483"/>
      <c r="X28" s="357"/>
      <c r="Y28" s="358"/>
      <c r="Z28" s="358"/>
      <c r="AA28" s="359"/>
      <c r="AB28" s="385"/>
      <c r="AC28" s="386"/>
      <c r="AD28" s="386"/>
      <c r="AE28" s="387"/>
      <c r="AF28" s="391"/>
      <c r="AG28" s="392"/>
      <c r="AH28" s="392"/>
      <c r="AI28" s="393"/>
    </row>
    <row r="29" spans="1:35" ht="12" customHeight="1">
      <c r="A29" s="380">
        <v>6</v>
      </c>
      <c r="B29" s="371" t="s">
        <v>319</v>
      </c>
      <c r="C29" s="372"/>
      <c r="D29" s="372"/>
      <c r="E29" s="372"/>
      <c r="F29" s="372"/>
      <c r="G29" s="372"/>
      <c r="H29" s="372"/>
      <c r="I29" s="372"/>
      <c r="J29" s="372"/>
      <c r="K29" s="372"/>
      <c r="L29" s="372"/>
      <c r="M29" s="372"/>
      <c r="N29" s="372"/>
      <c r="O29" s="372"/>
      <c r="P29" s="372"/>
      <c r="Q29" s="372"/>
      <c r="R29" s="372"/>
      <c r="S29" s="372"/>
      <c r="T29" s="372"/>
      <c r="U29" s="373"/>
      <c r="V29" s="352" t="s">
        <v>7</v>
      </c>
      <c r="W29" s="353"/>
      <c r="X29" s="354">
        <v>2</v>
      </c>
      <c r="Y29" s="355"/>
      <c r="Z29" s="355"/>
      <c r="AA29" s="356"/>
      <c r="AB29" s="382"/>
      <c r="AC29" s="383"/>
      <c r="AD29" s="383"/>
      <c r="AE29" s="384"/>
      <c r="AF29" s="388">
        <f>AB29*X29</f>
        <v>0</v>
      </c>
      <c r="AG29" s="389"/>
      <c r="AH29" s="389"/>
      <c r="AI29" s="390"/>
    </row>
    <row r="30" spans="1:35" ht="12" customHeight="1">
      <c r="A30" s="381"/>
      <c r="B30" s="360" t="s">
        <v>320</v>
      </c>
      <c r="C30" s="361"/>
      <c r="D30" s="361"/>
      <c r="E30" s="361"/>
      <c r="F30" s="361"/>
      <c r="G30" s="361"/>
      <c r="H30" s="361"/>
      <c r="I30" s="361"/>
      <c r="J30" s="361"/>
      <c r="K30" s="361"/>
      <c r="L30" s="361"/>
      <c r="M30" s="361"/>
      <c r="N30" s="361"/>
      <c r="O30" s="361"/>
      <c r="P30" s="361"/>
      <c r="Q30" s="361"/>
      <c r="R30" s="361"/>
      <c r="S30" s="361"/>
      <c r="T30" s="361"/>
      <c r="U30" s="362"/>
      <c r="V30" s="482" t="s">
        <v>35</v>
      </c>
      <c r="W30" s="483"/>
      <c r="X30" s="357"/>
      <c r="Y30" s="358"/>
      <c r="Z30" s="358"/>
      <c r="AA30" s="359"/>
      <c r="AB30" s="385"/>
      <c r="AC30" s="386"/>
      <c r="AD30" s="386"/>
      <c r="AE30" s="387"/>
      <c r="AF30" s="391"/>
      <c r="AG30" s="392"/>
      <c r="AH30" s="392"/>
      <c r="AI30" s="393"/>
    </row>
    <row r="31" spans="1:35" ht="12" customHeight="1">
      <c r="A31" s="380">
        <v>7</v>
      </c>
      <c r="B31" s="371" t="s">
        <v>322</v>
      </c>
      <c r="C31" s="372"/>
      <c r="D31" s="372"/>
      <c r="E31" s="372"/>
      <c r="F31" s="372"/>
      <c r="G31" s="372"/>
      <c r="H31" s="372"/>
      <c r="I31" s="372"/>
      <c r="J31" s="372"/>
      <c r="K31" s="372"/>
      <c r="L31" s="372"/>
      <c r="M31" s="372"/>
      <c r="N31" s="372"/>
      <c r="O31" s="372"/>
      <c r="P31" s="372"/>
      <c r="Q31" s="372"/>
      <c r="R31" s="372"/>
      <c r="S31" s="372"/>
      <c r="T31" s="372"/>
      <c r="U31" s="373"/>
      <c r="V31" s="352" t="s">
        <v>7</v>
      </c>
      <c r="W31" s="353"/>
      <c r="X31" s="354">
        <v>92</v>
      </c>
      <c r="Y31" s="355"/>
      <c r="Z31" s="355"/>
      <c r="AA31" s="356"/>
      <c r="AB31" s="382"/>
      <c r="AC31" s="383"/>
      <c r="AD31" s="383"/>
      <c r="AE31" s="384"/>
      <c r="AF31" s="388">
        <f>AB31*X31</f>
        <v>0</v>
      </c>
      <c r="AG31" s="389"/>
      <c r="AH31" s="389"/>
      <c r="AI31" s="390"/>
    </row>
    <row r="32" spans="1:35" ht="12" customHeight="1">
      <c r="A32" s="381"/>
      <c r="B32" s="360" t="s">
        <v>321</v>
      </c>
      <c r="C32" s="361"/>
      <c r="D32" s="361"/>
      <c r="E32" s="361"/>
      <c r="F32" s="361"/>
      <c r="G32" s="361"/>
      <c r="H32" s="361"/>
      <c r="I32" s="361"/>
      <c r="J32" s="361"/>
      <c r="K32" s="361"/>
      <c r="L32" s="361"/>
      <c r="M32" s="361"/>
      <c r="N32" s="361"/>
      <c r="O32" s="361"/>
      <c r="P32" s="361"/>
      <c r="Q32" s="361"/>
      <c r="R32" s="361"/>
      <c r="S32" s="361"/>
      <c r="T32" s="361"/>
      <c r="U32" s="362"/>
      <c r="V32" s="482" t="s">
        <v>35</v>
      </c>
      <c r="W32" s="483"/>
      <c r="X32" s="357"/>
      <c r="Y32" s="358"/>
      <c r="Z32" s="358"/>
      <c r="AA32" s="359"/>
      <c r="AB32" s="385"/>
      <c r="AC32" s="386"/>
      <c r="AD32" s="386"/>
      <c r="AE32" s="387"/>
      <c r="AF32" s="391"/>
      <c r="AG32" s="392"/>
      <c r="AH32" s="392"/>
      <c r="AI32" s="393"/>
    </row>
    <row r="33" spans="1:35" ht="12" customHeight="1">
      <c r="A33" s="380">
        <v>8</v>
      </c>
      <c r="B33" s="371" t="s">
        <v>323</v>
      </c>
      <c r="C33" s="372"/>
      <c r="D33" s="372"/>
      <c r="E33" s="372"/>
      <c r="F33" s="372"/>
      <c r="G33" s="372"/>
      <c r="H33" s="372"/>
      <c r="I33" s="372"/>
      <c r="J33" s="372"/>
      <c r="K33" s="372"/>
      <c r="L33" s="372"/>
      <c r="M33" s="372"/>
      <c r="N33" s="372"/>
      <c r="O33" s="372"/>
      <c r="P33" s="372"/>
      <c r="Q33" s="372"/>
      <c r="R33" s="372"/>
      <c r="S33" s="372"/>
      <c r="T33" s="372"/>
      <c r="U33" s="373"/>
      <c r="V33" s="352" t="s">
        <v>7</v>
      </c>
      <c r="W33" s="353"/>
      <c r="X33" s="354">
        <v>1</v>
      </c>
      <c r="Y33" s="355"/>
      <c r="Z33" s="355"/>
      <c r="AA33" s="356"/>
      <c r="AB33" s="382"/>
      <c r="AC33" s="383"/>
      <c r="AD33" s="383"/>
      <c r="AE33" s="384"/>
      <c r="AF33" s="388">
        <f>AB33*X33</f>
        <v>0</v>
      </c>
      <c r="AG33" s="389"/>
      <c r="AH33" s="389"/>
      <c r="AI33" s="390"/>
    </row>
    <row r="34" spans="1:35" ht="12" customHeight="1">
      <c r="A34" s="381"/>
      <c r="B34" s="360" t="s">
        <v>324</v>
      </c>
      <c r="C34" s="361"/>
      <c r="D34" s="361"/>
      <c r="E34" s="361"/>
      <c r="F34" s="361"/>
      <c r="G34" s="361"/>
      <c r="H34" s="361"/>
      <c r="I34" s="361"/>
      <c r="J34" s="361"/>
      <c r="K34" s="361"/>
      <c r="L34" s="361"/>
      <c r="M34" s="361"/>
      <c r="N34" s="361"/>
      <c r="O34" s="361"/>
      <c r="P34" s="361"/>
      <c r="Q34" s="361"/>
      <c r="R34" s="361"/>
      <c r="S34" s="361"/>
      <c r="T34" s="361"/>
      <c r="U34" s="362"/>
      <c r="V34" s="482" t="s">
        <v>35</v>
      </c>
      <c r="W34" s="483"/>
      <c r="X34" s="357"/>
      <c r="Y34" s="358"/>
      <c r="Z34" s="358"/>
      <c r="AA34" s="359"/>
      <c r="AB34" s="385"/>
      <c r="AC34" s="386"/>
      <c r="AD34" s="386"/>
      <c r="AE34" s="387"/>
      <c r="AF34" s="391"/>
      <c r="AG34" s="392"/>
      <c r="AH34" s="392"/>
      <c r="AI34" s="393"/>
    </row>
    <row r="35" spans="1:35" ht="12" customHeight="1">
      <c r="A35" s="380">
        <v>9</v>
      </c>
      <c r="B35" s="371" t="s">
        <v>326</v>
      </c>
      <c r="C35" s="372"/>
      <c r="D35" s="372"/>
      <c r="E35" s="372"/>
      <c r="F35" s="372"/>
      <c r="G35" s="372"/>
      <c r="H35" s="372"/>
      <c r="I35" s="372"/>
      <c r="J35" s="372"/>
      <c r="K35" s="372"/>
      <c r="L35" s="372"/>
      <c r="M35" s="372"/>
      <c r="N35" s="372"/>
      <c r="O35" s="372"/>
      <c r="P35" s="372"/>
      <c r="Q35" s="372"/>
      <c r="R35" s="372"/>
      <c r="S35" s="372"/>
      <c r="T35" s="372"/>
      <c r="U35" s="373"/>
      <c r="V35" s="352" t="s">
        <v>7</v>
      </c>
      <c r="W35" s="353"/>
      <c r="X35" s="354">
        <v>1</v>
      </c>
      <c r="Y35" s="355"/>
      <c r="Z35" s="355"/>
      <c r="AA35" s="356"/>
      <c r="AB35" s="382"/>
      <c r="AC35" s="383"/>
      <c r="AD35" s="383"/>
      <c r="AE35" s="384"/>
      <c r="AF35" s="388">
        <f>AB35*X35</f>
        <v>0</v>
      </c>
      <c r="AG35" s="389"/>
      <c r="AH35" s="389"/>
      <c r="AI35" s="390"/>
    </row>
    <row r="36" spans="1:35" ht="12" customHeight="1">
      <c r="A36" s="381"/>
      <c r="B36" s="360" t="s">
        <v>330</v>
      </c>
      <c r="C36" s="361"/>
      <c r="D36" s="361"/>
      <c r="E36" s="361"/>
      <c r="F36" s="361"/>
      <c r="G36" s="361"/>
      <c r="H36" s="361"/>
      <c r="I36" s="361"/>
      <c r="J36" s="361"/>
      <c r="K36" s="361"/>
      <c r="L36" s="361"/>
      <c r="M36" s="361"/>
      <c r="N36" s="361"/>
      <c r="O36" s="361"/>
      <c r="P36" s="361"/>
      <c r="Q36" s="361"/>
      <c r="R36" s="361"/>
      <c r="S36" s="361"/>
      <c r="T36" s="361"/>
      <c r="U36" s="362"/>
      <c r="V36" s="482" t="s">
        <v>35</v>
      </c>
      <c r="W36" s="483"/>
      <c r="X36" s="357"/>
      <c r="Y36" s="358"/>
      <c r="Z36" s="358"/>
      <c r="AA36" s="359"/>
      <c r="AB36" s="385"/>
      <c r="AC36" s="386"/>
      <c r="AD36" s="386"/>
      <c r="AE36" s="387"/>
      <c r="AF36" s="391"/>
      <c r="AG36" s="392"/>
      <c r="AH36" s="392"/>
      <c r="AI36" s="393"/>
    </row>
    <row r="37" spans="1:35" ht="12" customHeight="1">
      <c r="A37" s="380">
        <v>10</v>
      </c>
      <c r="B37" s="371" t="s">
        <v>325</v>
      </c>
      <c r="C37" s="372"/>
      <c r="D37" s="372"/>
      <c r="E37" s="372"/>
      <c r="F37" s="372"/>
      <c r="G37" s="372"/>
      <c r="H37" s="372"/>
      <c r="I37" s="372"/>
      <c r="J37" s="372"/>
      <c r="K37" s="372"/>
      <c r="L37" s="372"/>
      <c r="M37" s="372"/>
      <c r="N37" s="372"/>
      <c r="O37" s="372"/>
      <c r="P37" s="372"/>
      <c r="Q37" s="372"/>
      <c r="R37" s="372"/>
      <c r="S37" s="372"/>
      <c r="T37" s="372"/>
      <c r="U37" s="373"/>
      <c r="V37" s="352" t="s">
        <v>7</v>
      </c>
      <c r="W37" s="353"/>
      <c r="X37" s="354">
        <v>1</v>
      </c>
      <c r="Y37" s="355"/>
      <c r="Z37" s="355"/>
      <c r="AA37" s="356"/>
      <c r="AB37" s="382"/>
      <c r="AC37" s="383"/>
      <c r="AD37" s="383"/>
      <c r="AE37" s="384"/>
      <c r="AF37" s="388">
        <f>AB37*X37</f>
        <v>0</v>
      </c>
      <c r="AG37" s="389"/>
      <c r="AH37" s="389"/>
      <c r="AI37" s="390"/>
    </row>
    <row r="38" spans="1:35" ht="12" customHeight="1">
      <c r="A38" s="381"/>
      <c r="B38" s="360" t="s">
        <v>329</v>
      </c>
      <c r="C38" s="361"/>
      <c r="D38" s="361"/>
      <c r="E38" s="361"/>
      <c r="F38" s="361"/>
      <c r="G38" s="361"/>
      <c r="H38" s="361"/>
      <c r="I38" s="361"/>
      <c r="J38" s="361"/>
      <c r="K38" s="361"/>
      <c r="L38" s="361"/>
      <c r="M38" s="361"/>
      <c r="N38" s="361"/>
      <c r="O38" s="361"/>
      <c r="P38" s="361"/>
      <c r="Q38" s="361"/>
      <c r="R38" s="361"/>
      <c r="S38" s="361"/>
      <c r="T38" s="361"/>
      <c r="U38" s="362"/>
      <c r="V38" s="482" t="s">
        <v>35</v>
      </c>
      <c r="W38" s="483"/>
      <c r="X38" s="357"/>
      <c r="Y38" s="358"/>
      <c r="Z38" s="358"/>
      <c r="AA38" s="359"/>
      <c r="AB38" s="385"/>
      <c r="AC38" s="386"/>
      <c r="AD38" s="386"/>
      <c r="AE38" s="387"/>
      <c r="AF38" s="391"/>
      <c r="AG38" s="392"/>
      <c r="AH38" s="392"/>
      <c r="AI38" s="393"/>
    </row>
    <row r="39" spans="1:35" ht="12" customHeight="1">
      <c r="A39" s="380">
        <v>11</v>
      </c>
      <c r="B39" s="371" t="s">
        <v>327</v>
      </c>
      <c r="C39" s="372"/>
      <c r="D39" s="372"/>
      <c r="E39" s="372"/>
      <c r="F39" s="372"/>
      <c r="G39" s="372"/>
      <c r="H39" s="372"/>
      <c r="I39" s="372"/>
      <c r="J39" s="372"/>
      <c r="K39" s="372"/>
      <c r="L39" s="372"/>
      <c r="M39" s="372"/>
      <c r="N39" s="372"/>
      <c r="O39" s="372"/>
      <c r="P39" s="372"/>
      <c r="Q39" s="372"/>
      <c r="R39" s="372"/>
      <c r="S39" s="372"/>
      <c r="T39" s="372"/>
      <c r="U39" s="373"/>
      <c r="V39" s="352" t="s">
        <v>7</v>
      </c>
      <c r="W39" s="353"/>
      <c r="X39" s="354">
        <v>1</v>
      </c>
      <c r="Y39" s="355"/>
      <c r="Z39" s="355"/>
      <c r="AA39" s="356"/>
      <c r="AB39" s="382"/>
      <c r="AC39" s="383"/>
      <c r="AD39" s="383"/>
      <c r="AE39" s="384"/>
      <c r="AF39" s="388">
        <f>AB39*X39</f>
        <v>0</v>
      </c>
      <c r="AG39" s="389"/>
      <c r="AH39" s="389"/>
      <c r="AI39" s="390"/>
    </row>
    <row r="40" spans="1:35" ht="12" customHeight="1">
      <c r="A40" s="381"/>
      <c r="B40" s="360" t="s">
        <v>328</v>
      </c>
      <c r="C40" s="361"/>
      <c r="D40" s="361"/>
      <c r="E40" s="361"/>
      <c r="F40" s="361"/>
      <c r="G40" s="361"/>
      <c r="H40" s="361"/>
      <c r="I40" s="361"/>
      <c r="J40" s="361"/>
      <c r="K40" s="361"/>
      <c r="L40" s="361"/>
      <c r="M40" s="361"/>
      <c r="N40" s="361"/>
      <c r="O40" s="361"/>
      <c r="P40" s="361"/>
      <c r="Q40" s="361"/>
      <c r="R40" s="361"/>
      <c r="S40" s="361"/>
      <c r="T40" s="361"/>
      <c r="U40" s="362"/>
      <c r="V40" s="482" t="s">
        <v>35</v>
      </c>
      <c r="W40" s="483"/>
      <c r="X40" s="357"/>
      <c r="Y40" s="358"/>
      <c r="Z40" s="358"/>
      <c r="AA40" s="359"/>
      <c r="AB40" s="385"/>
      <c r="AC40" s="386"/>
      <c r="AD40" s="386"/>
      <c r="AE40" s="387"/>
      <c r="AF40" s="391"/>
      <c r="AG40" s="392"/>
      <c r="AH40" s="392"/>
      <c r="AI40" s="393"/>
    </row>
    <row r="41" spans="1:35" ht="12" customHeight="1">
      <c r="A41" s="380">
        <v>12</v>
      </c>
      <c r="B41" s="371" t="s">
        <v>333</v>
      </c>
      <c r="C41" s="372"/>
      <c r="D41" s="372"/>
      <c r="E41" s="372"/>
      <c r="F41" s="372"/>
      <c r="G41" s="372"/>
      <c r="H41" s="372"/>
      <c r="I41" s="372"/>
      <c r="J41" s="372"/>
      <c r="K41" s="372"/>
      <c r="L41" s="372"/>
      <c r="M41" s="372"/>
      <c r="N41" s="372"/>
      <c r="O41" s="372"/>
      <c r="P41" s="372"/>
      <c r="Q41" s="372"/>
      <c r="R41" s="372"/>
      <c r="S41" s="372"/>
      <c r="T41" s="372"/>
      <c r="U41" s="373"/>
      <c r="V41" s="352" t="s">
        <v>7</v>
      </c>
      <c r="W41" s="353"/>
      <c r="X41" s="354">
        <v>10</v>
      </c>
      <c r="Y41" s="355"/>
      <c r="Z41" s="355"/>
      <c r="AA41" s="356"/>
      <c r="AB41" s="382"/>
      <c r="AC41" s="383"/>
      <c r="AD41" s="383"/>
      <c r="AE41" s="384"/>
      <c r="AF41" s="388">
        <f>AB41*X41</f>
        <v>0</v>
      </c>
      <c r="AG41" s="389"/>
      <c r="AH41" s="389"/>
      <c r="AI41" s="390"/>
    </row>
    <row r="42" spans="1:35" ht="12" customHeight="1">
      <c r="A42" s="381"/>
      <c r="B42" s="360" t="s">
        <v>334</v>
      </c>
      <c r="C42" s="361"/>
      <c r="D42" s="361"/>
      <c r="E42" s="361"/>
      <c r="F42" s="361"/>
      <c r="G42" s="361"/>
      <c r="H42" s="361"/>
      <c r="I42" s="361"/>
      <c r="J42" s="361"/>
      <c r="K42" s="361"/>
      <c r="L42" s="361"/>
      <c r="M42" s="361"/>
      <c r="N42" s="361"/>
      <c r="O42" s="361"/>
      <c r="P42" s="361"/>
      <c r="Q42" s="361"/>
      <c r="R42" s="361"/>
      <c r="S42" s="361"/>
      <c r="T42" s="361"/>
      <c r="U42" s="362"/>
      <c r="V42" s="482" t="s">
        <v>35</v>
      </c>
      <c r="W42" s="483"/>
      <c r="X42" s="357"/>
      <c r="Y42" s="358"/>
      <c r="Z42" s="358"/>
      <c r="AA42" s="359"/>
      <c r="AB42" s="385"/>
      <c r="AC42" s="386"/>
      <c r="AD42" s="386"/>
      <c r="AE42" s="387"/>
      <c r="AF42" s="391"/>
      <c r="AG42" s="392"/>
      <c r="AH42" s="392"/>
      <c r="AI42" s="393"/>
    </row>
    <row r="43" spans="1:35" ht="12" customHeight="1">
      <c r="A43" s="380">
        <v>13</v>
      </c>
      <c r="B43" s="371" t="s">
        <v>331</v>
      </c>
      <c r="C43" s="372"/>
      <c r="D43" s="372"/>
      <c r="E43" s="372"/>
      <c r="F43" s="372"/>
      <c r="G43" s="372"/>
      <c r="H43" s="372"/>
      <c r="I43" s="372"/>
      <c r="J43" s="372"/>
      <c r="K43" s="372"/>
      <c r="L43" s="372"/>
      <c r="M43" s="372"/>
      <c r="N43" s="372"/>
      <c r="O43" s="372"/>
      <c r="P43" s="372"/>
      <c r="Q43" s="372"/>
      <c r="R43" s="372"/>
      <c r="S43" s="372"/>
      <c r="T43" s="372"/>
      <c r="U43" s="373"/>
      <c r="V43" s="352" t="s">
        <v>7</v>
      </c>
      <c r="W43" s="353"/>
      <c r="X43" s="354">
        <v>1</v>
      </c>
      <c r="Y43" s="355"/>
      <c r="Z43" s="355"/>
      <c r="AA43" s="356"/>
      <c r="AB43" s="382"/>
      <c r="AC43" s="383"/>
      <c r="AD43" s="383"/>
      <c r="AE43" s="384"/>
      <c r="AF43" s="388">
        <f>AB43*X43</f>
        <v>0</v>
      </c>
      <c r="AG43" s="389"/>
      <c r="AH43" s="389"/>
      <c r="AI43" s="390"/>
    </row>
    <row r="44" spans="1:35" ht="12" customHeight="1">
      <c r="A44" s="381"/>
      <c r="B44" s="360" t="s">
        <v>332</v>
      </c>
      <c r="C44" s="361"/>
      <c r="D44" s="361"/>
      <c r="E44" s="361"/>
      <c r="F44" s="361"/>
      <c r="G44" s="361"/>
      <c r="H44" s="361"/>
      <c r="I44" s="361"/>
      <c r="J44" s="361"/>
      <c r="K44" s="361"/>
      <c r="L44" s="361"/>
      <c r="M44" s="361"/>
      <c r="N44" s="361"/>
      <c r="O44" s="361"/>
      <c r="P44" s="361"/>
      <c r="Q44" s="361"/>
      <c r="R44" s="361"/>
      <c r="S44" s="361"/>
      <c r="T44" s="361"/>
      <c r="U44" s="362"/>
      <c r="V44" s="482" t="s">
        <v>35</v>
      </c>
      <c r="W44" s="483"/>
      <c r="X44" s="357"/>
      <c r="Y44" s="358"/>
      <c r="Z44" s="358"/>
      <c r="AA44" s="359"/>
      <c r="AB44" s="385"/>
      <c r="AC44" s="386"/>
      <c r="AD44" s="386"/>
      <c r="AE44" s="387"/>
      <c r="AF44" s="391"/>
      <c r="AG44" s="392"/>
      <c r="AH44" s="392"/>
      <c r="AI44" s="393"/>
    </row>
    <row r="45" spans="1:35" ht="12" customHeight="1">
      <c r="A45" s="380">
        <v>14</v>
      </c>
      <c r="B45" s="371" t="s">
        <v>314</v>
      </c>
      <c r="C45" s="372"/>
      <c r="D45" s="372"/>
      <c r="E45" s="372"/>
      <c r="F45" s="372"/>
      <c r="G45" s="372"/>
      <c r="H45" s="372"/>
      <c r="I45" s="372"/>
      <c r="J45" s="372"/>
      <c r="K45" s="372"/>
      <c r="L45" s="372"/>
      <c r="M45" s="372"/>
      <c r="N45" s="372"/>
      <c r="O45" s="372"/>
      <c r="P45" s="372"/>
      <c r="Q45" s="372"/>
      <c r="R45" s="372"/>
      <c r="S45" s="372"/>
      <c r="T45" s="372"/>
      <c r="U45" s="373"/>
      <c r="V45" s="352" t="s">
        <v>73</v>
      </c>
      <c r="W45" s="353"/>
      <c r="X45" s="412">
        <v>2431</v>
      </c>
      <c r="Y45" s="413"/>
      <c r="Z45" s="413"/>
      <c r="AA45" s="414"/>
      <c r="AB45" s="382"/>
      <c r="AC45" s="383"/>
      <c r="AD45" s="383"/>
      <c r="AE45" s="384"/>
      <c r="AF45" s="388">
        <f>AB45*X45</f>
        <v>0</v>
      </c>
      <c r="AG45" s="389"/>
      <c r="AH45" s="389"/>
      <c r="AI45" s="390"/>
    </row>
    <row r="46" spans="1:35" ht="12" customHeight="1">
      <c r="A46" s="394"/>
      <c r="B46" s="406" t="s">
        <v>140</v>
      </c>
      <c r="C46" s="407"/>
      <c r="D46" s="407"/>
      <c r="E46" s="407"/>
      <c r="F46" s="407"/>
      <c r="G46" s="407"/>
      <c r="H46" s="407"/>
      <c r="I46" s="407"/>
      <c r="J46" s="407"/>
      <c r="K46" s="407"/>
      <c r="L46" s="407"/>
      <c r="M46" s="407"/>
      <c r="N46" s="407"/>
      <c r="O46" s="407"/>
      <c r="P46" s="407"/>
      <c r="Q46" s="407"/>
      <c r="R46" s="407"/>
      <c r="S46" s="407"/>
      <c r="T46" s="407"/>
      <c r="U46" s="408"/>
      <c r="V46" s="673" t="s">
        <v>35</v>
      </c>
      <c r="W46" s="674"/>
      <c r="X46" s="675"/>
      <c r="Y46" s="676"/>
      <c r="Z46" s="676"/>
      <c r="AA46" s="677"/>
      <c r="AB46" s="398"/>
      <c r="AC46" s="399"/>
      <c r="AD46" s="399"/>
      <c r="AE46" s="400"/>
      <c r="AF46" s="401"/>
      <c r="AG46" s="402"/>
      <c r="AH46" s="402"/>
      <c r="AI46" s="403"/>
    </row>
    <row r="47" spans="1:35" ht="12"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ht="12"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12"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ht="12"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12"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ht="12"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1:35" ht="12"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2"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1:35" ht="12"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1:35" ht="12"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1:35" ht="12"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1:35" ht="12"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1:35" ht="12"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ht="12"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ht="12"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ht="12"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sheetData>
  <sheetProtection password="C74C" sheet="1" objects="1" scenarios="1" selectLockedCells="1"/>
  <mergeCells count="142">
    <mergeCell ref="A1:K1"/>
    <mergeCell ref="A2:K2"/>
    <mergeCell ref="A5:AI5"/>
    <mergeCell ref="A13:E13"/>
    <mergeCell ref="F13:H13"/>
    <mergeCell ref="I13:J13"/>
    <mergeCell ref="K13:M13"/>
    <mergeCell ref="N13:P13"/>
    <mergeCell ref="Q13:R13"/>
    <mergeCell ref="S13:X13"/>
    <mergeCell ref="A16:AI16"/>
    <mergeCell ref="B17:U17"/>
    <mergeCell ref="V17:W17"/>
    <mergeCell ref="X17:AA17"/>
    <mergeCell ref="AB17:AE17"/>
    <mergeCell ref="AF17:AI17"/>
    <mergeCell ref="Y13:Z13"/>
    <mergeCell ref="AA13:AB13"/>
    <mergeCell ref="AC13:AD13"/>
    <mergeCell ref="AE13:AF13"/>
    <mergeCell ref="AH13:AI13"/>
    <mergeCell ref="A14:AE14"/>
    <mergeCell ref="AF14:AI14"/>
    <mergeCell ref="A15:AE15"/>
    <mergeCell ref="AF15:AI15"/>
    <mergeCell ref="B18:U18"/>
    <mergeCell ref="V18:W18"/>
    <mergeCell ref="X18:AA18"/>
    <mergeCell ref="AB18:AE18"/>
    <mergeCell ref="AF18:AI18"/>
    <mergeCell ref="A19:A20"/>
    <mergeCell ref="B19:U19"/>
    <mergeCell ref="V19:W19"/>
    <mergeCell ref="X19:AA20"/>
    <mergeCell ref="AB19:AE20"/>
    <mergeCell ref="V22:W22"/>
    <mergeCell ref="A23:A24"/>
    <mergeCell ref="B23:U23"/>
    <mergeCell ref="V23:W23"/>
    <mergeCell ref="X23:AA24"/>
    <mergeCell ref="AB23:AE24"/>
    <mergeCell ref="AF19:AI20"/>
    <mergeCell ref="B20:U20"/>
    <mergeCell ref="V20:W20"/>
    <mergeCell ref="A21:A22"/>
    <mergeCell ref="B21:U21"/>
    <mergeCell ref="V21:W21"/>
    <mergeCell ref="X21:AA22"/>
    <mergeCell ref="AB21:AE22"/>
    <mergeCell ref="AF21:AI22"/>
    <mergeCell ref="B22:U22"/>
    <mergeCell ref="V26:W26"/>
    <mergeCell ref="A27:A28"/>
    <mergeCell ref="V27:W27"/>
    <mergeCell ref="X27:AA28"/>
    <mergeCell ref="AB27:AE28"/>
    <mergeCell ref="AF23:AI24"/>
    <mergeCell ref="B24:U24"/>
    <mergeCell ref="V24:W24"/>
    <mergeCell ref="A25:A26"/>
    <mergeCell ref="V25:W25"/>
    <mergeCell ref="X25:AA26"/>
    <mergeCell ref="AB25:AE26"/>
    <mergeCell ref="AF25:AI26"/>
    <mergeCell ref="B25:U25"/>
    <mergeCell ref="B26:U26"/>
    <mergeCell ref="V30:W30"/>
    <mergeCell ref="A31:A32"/>
    <mergeCell ref="V31:W31"/>
    <mergeCell ref="X31:AA32"/>
    <mergeCell ref="AB31:AE32"/>
    <mergeCell ref="AF27:AI28"/>
    <mergeCell ref="V28:W28"/>
    <mergeCell ref="A29:A30"/>
    <mergeCell ref="V29:W29"/>
    <mergeCell ref="X29:AA30"/>
    <mergeCell ref="AB29:AE30"/>
    <mergeCell ref="AF29:AI30"/>
    <mergeCell ref="B27:U27"/>
    <mergeCell ref="B28:U28"/>
    <mergeCell ref="B29:U29"/>
    <mergeCell ref="B30:U30"/>
    <mergeCell ref="V34:W34"/>
    <mergeCell ref="A35:A36"/>
    <mergeCell ref="B35:U35"/>
    <mergeCell ref="V35:W35"/>
    <mergeCell ref="X35:AA36"/>
    <mergeCell ref="AB35:AE36"/>
    <mergeCell ref="AF31:AI32"/>
    <mergeCell ref="V32:W32"/>
    <mergeCell ref="A33:A34"/>
    <mergeCell ref="B33:U33"/>
    <mergeCell ref="V33:W33"/>
    <mergeCell ref="X33:AA34"/>
    <mergeCell ref="AB33:AE34"/>
    <mergeCell ref="AF33:AI34"/>
    <mergeCell ref="B34:U34"/>
    <mergeCell ref="B31:U31"/>
    <mergeCell ref="B32:U32"/>
    <mergeCell ref="V38:W38"/>
    <mergeCell ref="A39:A40"/>
    <mergeCell ref="B39:U39"/>
    <mergeCell ref="V39:W39"/>
    <mergeCell ref="X39:AA40"/>
    <mergeCell ref="AB39:AE40"/>
    <mergeCell ref="AF35:AI36"/>
    <mergeCell ref="B36:U36"/>
    <mergeCell ref="V36:W36"/>
    <mergeCell ref="A37:A38"/>
    <mergeCell ref="B37:U37"/>
    <mergeCell ref="V37:W37"/>
    <mergeCell ref="X37:AA38"/>
    <mergeCell ref="AB37:AE38"/>
    <mergeCell ref="AF37:AI38"/>
    <mergeCell ref="B38:U38"/>
    <mergeCell ref="V42:W42"/>
    <mergeCell ref="A43:A44"/>
    <mergeCell ref="V43:W43"/>
    <mergeCell ref="X43:AA44"/>
    <mergeCell ref="AB43:AE44"/>
    <mergeCell ref="AF39:AI40"/>
    <mergeCell ref="B40:U40"/>
    <mergeCell ref="V40:W40"/>
    <mergeCell ref="A41:A42"/>
    <mergeCell ref="B41:U41"/>
    <mergeCell ref="V41:W41"/>
    <mergeCell ref="X41:AA42"/>
    <mergeCell ref="AB41:AE42"/>
    <mergeCell ref="AF41:AI42"/>
    <mergeCell ref="B42:U42"/>
    <mergeCell ref="V46:W46"/>
    <mergeCell ref="AF43:AI44"/>
    <mergeCell ref="V44:W44"/>
    <mergeCell ref="A45:A46"/>
    <mergeCell ref="V45:W45"/>
    <mergeCell ref="X45:AA46"/>
    <mergeCell ref="AB45:AE46"/>
    <mergeCell ref="AF45:AI46"/>
    <mergeCell ref="B43:U43"/>
    <mergeCell ref="B44:U44"/>
    <mergeCell ref="B45:U45"/>
    <mergeCell ref="B46:U46"/>
  </mergeCells>
  <pageMargins left="0.55118110236220474" right="0.39370078740157483" top="0.43307086614173229" bottom="0.47244094488188981" header="1.8897637795275593" footer="0.19685039370078741"/>
  <pageSetup paperSize="9" firstPageNumber="12" orientation="portrait" r:id="rId1"/>
  <headerFooter alignWithMargins="0">
    <oddHeader>&amp;R&amp;8&amp;P</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0">
    <tabColor rgb="FF00B050"/>
  </sheetPr>
  <dimension ref="A1:AI40"/>
  <sheetViews>
    <sheetView showGridLines="0" showZeros="0" view="pageBreakPreview" zoomScale="120" zoomScaleNormal="100" zoomScaleSheetLayoutView="120" workbookViewId="0">
      <selection activeCell="AB23" sqref="AB23:AE24"/>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7"/>
      <c r="C1" s="467"/>
      <c r="D1" s="467"/>
      <c r="E1" s="467"/>
      <c r="F1" s="467"/>
      <c r="G1" s="467"/>
      <c r="H1" s="467"/>
      <c r="I1" s="467"/>
      <c r="J1" s="467"/>
      <c r="K1" s="467"/>
    </row>
    <row r="2" spans="1:35" ht="12" customHeight="1">
      <c r="A2" s="467" t="s">
        <v>14</v>
      </c>
      <c r="B2" s="467"/>
      <c r="C2" s="467"/>
      <c r="D2" s="467"/>
      <c r="E2" s="467"/>
      <c r="F2" s="467"/>
      <c r="G2" s="467"/>
      <c r="H2" s="467"/>
      <c r="I2" s="467"/>
      <c r="J2" s="467"/>
      <c r="K2" s="467"/>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t="s">
        <v>608</v>
      </c>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74</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75</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SUM(AF19:AI46)</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24" customHeight="1">
      <c r="A19" s="531">
        <v>1</v>
      </c>
      <c r="B19" s="697" t="s">
        <v>352</v>
      </c>
      <c r="C19" s="698"/>
      <c r="D19" s="698"/>
      <c r="E19" s="698"/>
      <c r="F19" s="698"/>
      <c r="G19" s="698"/>
      <c r="H19" s="698"/>
      <c r="I19" s="698"/>
      <c r="J19" s="698"/>
      <c r="K19" s="698"/>
      <c r="L19" s="698"/>
      <c r="M19" s="698"/>
      <c r="N19" s="698"/>
      <c r="O19" s="698"/>
      <c r="P19" s="698"/>
      <c r="Q19" s="698"/>
      <c r="R19" s="698"/>
      <c r="S19" s="698"/>
      <c r="T19" s="698"/>
      <c r="U19" s="698"/>
      <c r="V19" s="699" t="s">
        <v>73</v>
      </c>
      <c r="W19" s="700"/>
      <c r="X19" s="498">
        <v>1297</v>
      </c>
      <c r="Y19" s="499"/>
      <c r="Z19" s="499"/>
      <c r="AA19" s="500"/>
      <c r="AB19" s="504"/>
      <c r="AC19" s="505"/>
      <c r="AD19" s="505"/>
      <c r="AE19" s="506"/>
      <c r="AF19" s="492">
        <f>AB19*X19</f>
        <v>0</v>
      </c>
      <c r="AG19" s="493"/>
      <c r="AH19" s="493"/>
      <c r="AI19" s="494"/>
    </row>
    <row r="20" spans="1:35" ht="24" customHeight="1">
      <c r="A20" s="381"/>
      <c r="B20" s="701" t="s">
        <v>350</v>
      </c>
      <c r="C20" s="702"/>
      <c r="D20" s="702"/>
      <c r="E20" s="702"/>
      <c r="F20" s="702"/>
      <c r="G20" s="702"/>
      <c r="H20" s="702"/>
      <c r="I20" s="702"/>
      <c r="J20" s="702"/>
      <c r="K20" s="702"/>
      <c r="L20" s="702"/>
      <c r="M20" s="702"/>
      <c r="N20" s="702"/>
      <c r="O20" s="702"/>
      <c r="P20" s="702"/>
      <c r="Q20" s="702"/>
      <c r="R20" s="702"/>
      <c r="S20" s="702"/>
      <c r="T20" s="702"/>
      <c r="U20" s="703"/>
      <c r="V20" s="549" t="s">
        <v>35</v>
      </c>
      <c r="W20" s="550"/>
      <c r="X20" s="501"/>
      <c r="Y20" s="502"/>
      <c r="Z20" s="502"/>
      <c r="AA20" s="503"/>
      <c r="AB20" s="507"/>
      <c r="AC20" s="508"/>
      <c r="AD20" s="508"/>
      <c r="AE20" s="509"/>
      <c r="AF20" s="495"/>
      <c r="AG20" s="496"/>
      <c r="AH20" s="496"/>
      <c r="AI20" s="497"/>
    </row>
    <row r="21" spans="1:35" ht="12" customHeight="1">
      <c r="A21" s="380">
        <v>2</v>
      </c>
      <c r="B21" s="371" t="s">
        <v>353</v>
      </c>
      <c r="C21" s="372"/>
      <c r="D21" s="372"/>
      <c r="E21" s="372"/>
      <c r="F21" s="372"/>
      <c r="G21" s="372"/>
      <c r="H21" s="372"/>
      <c r="I21" s="372"/>
      <c r="J21" s="372"/>
      <c r="K21" s="372"/>
      <c r="L21" s="372"/>
      <c r="M21" s="372"/>
      <c r="N21" s="372"/>
      <c r="O21" s="372"/>
      <c r="P21" s="372"/>
      <c r="Q21" s="372"/>
      <c r="R21" s="372"/>
      <c r="S21" s="372"/>
      <c r="T21" s="372"/>
      <c r="U21" s="373"/>
      <c r="V21" s="352" t="s">
        <v>73</v>
      </c>
      <c r="W21" s="353"/>
      <c r="X21" s="354">
        <v>57</v>
      </c>
      <c r="Y21" s="355"/>
      <c r="Z21" s="355"/>
      <c r="AA21" s="356"/>
      <c r="AB21" s="382"/>
      <c r="AC21" s="383"/>
      <c r="AD21" s="383"/>
      <c r="AE21" s="384"/>
      <c r="AF21" s="388">
        <f>AB21*X21</f>
        <v>0</v>
      </c>
      <c r="AG21" s="389"/>
      <c r="AH21" s="389"/>
      <c r="AI21" s="390"/>
    </row>
    <row r="22" spans="1:35" ht="12" customHeight="1">
      <c r="A22" s="381"/>
      <c r="B22" s="360" t="s">
        <v>351</v>
      </c>
      <c r="C22" s="361"/>
      <c r="D22" s="361"/>
      <c r="E22" s="361"/>
      <c r="F22" s="361"/>
      <c r="G22" s="361"/>
      <c r="H22" s="361"/>
      <c r="I22" s="361"/>
      <c r="J22" s="361"/>
      <c r="K22" s="361"/>
      <c r="L22" s="361"/>
      <c r="M22" s="361"/>
      <c r="N22" s="361"/>
      <c r="O22" s="361"/>
      <c r="P22" s="361"/>
      <c r="Q22" s="361"/>
      <c r="R22" s="361"/>
      <c r="S22" s="361"/>
      <c r="T22" s="361"/>
      <c r="U22" s="362"/>
      <c r="V22" s="482" t="s">
        <v>35</v>
      </c>
      <c r="W22" s="483"/>
      <c r="X22" s="357"/>
      <c r="Y22" s="358"/>
      <c r="Z22" s="358"/>
      <c r="AA22" s="359"/>
      <c r="AB22" s="385"/>
      <c r="AC22" s="386"/>
      <c r="AD22" s="386"/>
      <c r="AE22" s="387"/>
      <c r="AF22" s="391">
        <f>AB22*X22</f>
        <v>0</v>
      </c>
      <c r="AG22" s="392"/>
      <c r="AH22" s="392"/>
      <c r="AI22" s="393"/>
    </row>
    <row r="23" spans="1:35" ht="12" customHeight="1">
      <c r="A23" s="380">
        <v>3</v>
      </c>
      <c r="B23" s="371" t="s">
        <v>215</v>
      </c>
      <c r="C23" s="372"/>
      <c r="D23" s="372"/>
      <c r="E23" s="372"/>
      <c r="F23" s="372"/>
      <c r="G23" s="372"/>
      <c r="H23" s="372"/>
      <c r="I23" s="372"/>
      <c r="J23" s="372"/>
      <c r="K23" s="372"/>
      <c r="L23" s="372"/>
      <c r="M23" s="372"/>
      <c r="N23" s="372"/>
      <c r="O23" s="372"/>
      <c r="P23" s="372"/>
      <c r="Q23" s="372"/>
      <c r="R23" s="372"/>
      <c r="S23" s="372"/>
      <c r="T23" s="372"/>
      <c r="U23" s="373"/>
      <c r="V23" s="352" t="s">
        <v>8</v>
      </c>
      <c r="W23" s="353"/>
      <c r="X23" s="354">
        <v>102</v>
      </c>
      <c r="Y23" s="355"/>
      <c r="Z23" s="355"/>
      <c r="AA23" s="356"/>
      <c r="AB23" s="382"/>
      <c r="AC23" s="383"/>
      <c r="AD23" s="383"/>
      <c r="AE23" s="384"/>
      <c r="AF23" s="388">
        <f>AB23*X23</f>
        <v>0</v>
      </c>
      <c r="AG23" s="389"/>
      <c r="AH23" s="389"/>
      <c r="AI23" s="390"/>
    </row>
    <row r="24" spans="1:35" ht="12" customHeight="1">
      <c r="A24" s="394"/>
      <c r="B24" s="406" t="s">
        <v>216</v>
      </c>
      <c r="C24" s="407"/>
      <c r="D24" s="407"/>
      <c r="E24" s="407"/>
      <c r="F24" s="407"/>
      <c r="G24" s="407"/>
      <c r="H24" s="407"/>
      <c r="I24" s="407"/>
      <c r="J24" s="407"/>
      <c r="K24" s="407"/>
      <c r="L24" s="407"/>
      <c r="M24" s="407"/>
      <c r="N24" s="407"/>
      <c r="O24" s="407"/>
      <c r="P24" s="407"/>
      <c r="Q24" s="407"/>
      <c r="R24" s="407"/>
      <c r="S24" s="407"/>
      <c r="T24" s="407"/>
      <c r="U24" s="408"/>
      <c r="V24" s="673" t="s">
        <v>33</v>
      </c>
      <c r="W24" s="674"/>
      <c r="X24" s="395"/>
      <c r="Y24" s="396"/>
      <c r="Z24" s="396"/>
      <c r="AA24" s="397"/>
      <c r="AB24" s="398"/>
      <c r="AC24" s="399"/>
      <c r="AD24" s="399"/>
      <c r="AE24" s="400"/>
      <c r="AF24" s="401">
        <f>AB24*X24</f>
        <v>0</v>
      </c>
      <c r="AG24" s="402"/>
      <c r="AH24" s="402"/>
      <c r="AI24" s="403"/>
    </row>
    <row r="25" spans="1:35" ht="12"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ht="12"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1:35" ht="12"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ht="12"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ht="12"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ht="12"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2"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12"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row>
    <row r="33" spans="1:35" ht="12"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row>
    <row r="34" spans="1:35" ht="12"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ht="12"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ht="12"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12"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2"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2"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2"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sheetData>
  <sheetProtection password="C74C" sheet="1" objects="1" scenarios="1" selectLockedCells="1"/>
  <mergeCells count="54">
    <mergeCell ref="Y13:Z13"/>
    <mergeCell ref="AA13:AB13"/>
    <mergeCell ref="AC13:AD13"/>
    <mergeCell ref="AE13:AF13"/>
    <mergeCell ref="AH13:AI13"/>
    <mergeCell ref="A19:A20"/>
    <mergeCell ref="B19:U19"/>
    <mergeCell ref="V19:W19"/>
    <mergeCell ref="X19:AA20"/>
    <mergeCell ref="AB19:AE20"/>
    <mergeCell ref="B18:U18"/>
    <mergeCell ref="V18:W18"/>
    <mergeCell ref="X18:AA18"/>
    <mergeCell ref="AB18:AE18"/>
    <mergeCell ref="AF18:AI18"/>
    <mergeCell ref="AF19:AI20"/>
    <mergeCell ref="B20:U20"/>
    <mergeCell ref="V20:W20"/>
    <mergeCell ref="A1:K1"/>
    <mergeCell ref="A2:K2"/>
    <mergeCell ref="A5:AI5"/>
    <mergeCell ref="A13:E13"/>
    <mergeCell ref="F13:H13"/>
    <mergeCell ref="I13:J13"/>
    <mergeCell ref="K13:M13"/>
    <mergeCell ref="N13:P13"/>
    <mergeCell ref="Q13:R13"/>
    <mergeCell ref="S13:X13"/>
    <mergeCell ref="A16:AI16"/>
    <mergeCell ref="B17:U17"/>
    <mergeCell ref="V17:W17"/>
    <mergeCell ref="X17:AA17"/>
    <mergeCell ref="AB17:AE17"/>
    <mergeCell ref="AF17:AI17"/>
    <mergeCell ref="A14:AE14"/>
    <mergeCell ref="AF14:AI14"/>
    <mergeCell ref="A15:AE15"/>
    <mergeCell ref="AF15:AI15"/>
    <mergeCell ref="AF21:AI22"/>
    <mergeCell ref="B22:U22"/>
    <mergeCell ref="AF23:AI24"/>
    <mergeCell ref="V24:W24"/>
    <mergeCell ref="B23:U23"/>
    <mergeCell ref="B24:U24"/>
    <mergeCell ref="V22:W22"/>
    <mergeCell ref="B21:U21"/>
    <mergeCell ref="V21:W21"/>
    <mergeCell ref="X21:AA22"/>
    <mergeCell ref="A23:A24"/>
    <mergeCell ref="V23:W23"/>
    <mergeCell ref="X23:AA24"/>
    <mergeCell ref="AB23:AE24"/>
    <mergeCell ref="AB21:AE22"/>
    <mergeCell ref="A21:A22"/>
  </mergeCells>
  <pageMargins left="0.55118110236220474" right="0.39370078740157483" top="0.43307086614173229" bottom="0.47244094488188981" header="1.8897637795275593" footer="0.19685039370078741"/>
  <pageSetup paperSize="9" firstPageNumber="15" orientation="portrait" r:id="rId1"/>
  <headerFooter alignWithMargins="0">
    <oddHeader>&amp;R&amp;8&amp;P</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1">
    <tabColor rgb="FF00B050"/>
  </sheetPr>
  <dimension ref="A1:AI72"/>
  <sheetViews>
    <sheetView showGridLines="0" showZeros="0" view="pageBreakPreview" topLeftCell="A13" zoomScale="120" zoomScaleNormal="100" zoomScaleSheetLayoutView="120" workbookViewId="0">
      <selection activeCell="AB27" sqref="AB27:AE28"/>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90</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91</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SUM(AF19:AI78)</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46</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47</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485" t="s">
        <v>92</v>
      </c>
      <c r="C19" s="486"/>
      <c r="D19" s="486"/>
      <c r="E19" s="486"/>
      <c r="F19" s="486"/>
      <c r="G19" s="486"/>
      <c r="H19" s="486"/>
      <c r="I19" s="486"/>
      <c r="J19" s="486"/>
      <c r="K19" s="486"/>
      <c r="L19" s="486"/>
      <c r="M19" s="486"/>
      <c r="N19" s="486"/>
      <c r="O19" s="486"/>
      <c r="P19" s="486"/>
      <c r="Q19" s="486"/>
      <c r="R19" s="486"/>
      <c r="S19" s="486"/>
      <c r="T19" s="486"/>
      <c r="U19" s="486"/>
      <c r="V19" s="511" t="s">
        <v>7</v>
      </c>
      <c r="W19" s="512"/>
      <c r="X19" s="498">
        <v>110</v>
      </c>
      <c r="Y19" s="499"/>
      <c r="Z19" s="499"/>
      <c r="AA19" s="500"/>
      <c r="AB19" s="504"/>
      <c r="AC19" s="505"/>
      <c r="AD19" s="505"/>
      <c r="AE19" s="506"/>
      <c r="AF19" s="492">
        <f>AB19*X19</f>
        <v>0</v>
      </c>
      <c r="AG19" s="493"/>
      <c r="AH19" s="493"/>
      <c r="AI19" s="494"/>
    </row>
    <row r="20" spans="1:35" ht="12" customHeight="1">
      <c r="A20" s="381"/>
      <c r="B20" s="360" t="s">
        <v>93</v>
      </c>
      <c r="C20" s="361"/>
      <c r="D20" s="361"/>
      <c r="E20" s="361"/>
      <c r="F20" s="361"/>
      <c r="G20" s="361"/>
      <c r="H20" s="361"/>
      <c r="I20" s="361"/>
      <c r="J20" s="361"/>
      <c r="K20" s="361"/>
      <c r="L20" s="361"/>
      <c r="M20" s="361"/>
      <c r="N20" s="361"/>
      <c r="O20" s="361"/>
      <c r="P20" s="361"/>
      <c r="Q20" s="361"/>
      <c r="R20" s="361"/>
      <c r="S20" s="361"/>
      <c r="T20" s="361"/>
      <c r="U20" s="362"/>
      <c r="V20" s="482" t="s">
        <v>35</v>
      </c>
      <c r="W20" s="483"/>
      <c r="X20" s="501"/>
      <c r="Y20" s="502"/>
      <c r="Z20" s="502"/>
      <c r="AA20" s="503"/>
      <c r="AB20" s="507"/>
      <c r="AC20" s="508"/>
      <c r="AD20" s="508"/>
      <c r="AE20" s="509"/>
      <c r="AF20" s="495"/>
      <c r="AG20" s="496"/>
      <c r="AH20" s="496"/>
      <c r="AI20" s="497"/>
    </row>
    <row r="21" spans="1:35" ht="12" customHeight="1">
      <c r="A21" s="380">
        <v>2</v>
      </c>
      <c r="B21" s="371" t="s">
        <v>94</v>
      </c>
      <c r="C21" s="372"/>
      <c r="D21" s="372"/>
      <c r="E21" s="372"/>
      <c r="F21" s="372"/>
      <c r="G21" s="372"/>
      <c r="H21" s="372"/>
      <c r="I21" s="372"/>
      <c r="J21" s="372"/>
      <c r="K21" s="372"/>
      <c r="L21" s="372"/>
      <c r="M21" s="372"/>
      <c r="N21" s="372"/>
      <c r="O21" s="372"/>
      <c r="P21" s="372"/>
      <c r="Q21" s="372"/>
      <c r="R21" s="372"/>
      <c r="S21" s="372"/>
      <c r="T21" s="372"/>
      <c r="U21" s="373"/>
      <c r="V21" s="352" t="s">
        <v>7</v>
      </c>
      <c r="W21" s="353"/>
      <c r="X21" s="354">
        <v>55</v>
      </c>
      <c r="Y21" s="355"/>
      <c r="Z21" s="355"/>
      <c r="AA21" s="356"/>
      <c r="AB21" s="382"/>
      <c r="AC21" s="383"/>
      <c r="AD21" s="383"/>
      <c r="AE21" s="384"/>
      <c r="AF21" s="388">
        <f>AB21*X21</f>
        <v>0</v>
      </c>
      <c r="AG21" s="389"/>
      <c r="AH21" s="389"/>
      <c r="AI21" s="390"/>
    </row>
    <row r="22" spans="1:35" ht="12" customHeight="1">
      <c r="A22" s="381"/>
      <c r="B22" s="360" t="s">
        <v>95</v>
      </c>
      <c r="C22" s="361"/>
      <c r="D22" s="361"/>
      <c r="E22" s="361"/>
      <c r="F22" s="361"/>
      <c r="G22" s="361"/>
      <c r="H22" s="361"/>
      <c r="I22" s="361"/>
      <c r="J22" s="361"/>
      <c r="K22" s="361"/>
      <c r="L22" s="361"/>
      <c r="M22" s="361"/>
      <c r="N22" s="361"/>
      <c r="O22" s="361"/>
      <c r="P22" s="361"/>
      <c r="Q22" s="361"/>
      <c r="R22" s="361"/>
      <c r="S22" s="361"/>
      <c r="T22" s="361"/>
      <c r="U22" s="362"/>
      <c r="V22" s="482" t="s">
        <v>35</v>
      </c>
      <c r="W22" s="483"/>
      <c r="X22" s="357"/>
      <c r="Y22" s="358"/>
      <c r="Z22" s="358"/>
      <c r="AA22" s="359"/>
      <c r="AB22" s="385"/>
      <c r="AC22" s="386"/>
      <c r="AD22" s="386"/>
      <c r="AE22" s="387"/>
      <c r="AF22" s="391"/>
      <c r="AG22" s="392"/>
      <c r="AH22" s="392"/>
      <c r="AI22" s="393"/>
    </row>
    <row r="23" spans="1:35" ht="12" customHeight="1">
      <c r="A23" s="380">
        <v>3</v>
      </c>
      <c r="B23" s="371" t="s">
        <v>96</v>
      </c>
      <c r="C23" s="372"/>
      <c r="D23" s="372"/>
      <c r="E23" s="372"/>
      <c r="F23" s="372"/>
      <c r="G23" s="372"/>
      <c r="H23" s="372"/>
      <c r="I23" s="372"/>
      <c r="J23" s="372"/>
      <c r="K23" s="372"/>
      <c r="L23" s="372"/>
      <c r="M23" s="372"/>
      <c r="N23" s="372"/>
      <c r="O23" s="372"/>
      <c r="P23" s="372"/>
      <c r="Q23" s="372"/>
      <c r="R23" s="372"/>
      <c r="S23" s="372"/>
      <c r="T23" s="372"/>
      <c r="U23" s="373"/>
      <c r="V23" s="352" t="s">
        <v>7</v>
      </c>
      <c r="W23" s="353"/>
      <c r="X23" s="354">
        <v>942</v>
      </c>
      <c r="Y23" s="355"/>
      <c r="Z23" s="355"/>
      <c r="AA23" s="356"/>
      <c r="AB23" s="382"/>
      <c r="AC23" s="383"/>
      <c r="AD23" s="383"/>
      <c r="AE23" s="384"/>
      <c r="AF23" s="388">
        <f>AB23*X23</f>
        <v>0</v>
      </c>
      <c r="AG23" s="389"/>
      <c r="AH23" s="389"/>
      <c r="AI23" s="390"/>
    </row>
    <row r="24" spans="1:35" ht="12" customHeight="1">
      <c r="A24" s="381"/>
      <c r="B24" s="360" t="s">
        <v>97</v>
      </c>
      <c r="C24" s="361"/>
      <c r="D24" s="361"/>
      <c r="E24" s="361"/>
      <c r="F24" s="361"/>
      <c r="G24" s="361"/>
      <c r="H24" s="361"/>
      <c r="I24" s="361"/>
      <c r="J24" s="361"/>
      <c r="K24" s="361"/>
      <c r="L24" s="361"/>
      <c r="M24" s="361"/>
      <c r="N24" s="361"/>
      <c r="O24" s="361"/>
      <c r="P24" s="361"/>
      <c r="Q24" s="361"/>
      <c r="R24" s="361"/>
      <c r="S24" s="361"/>
      <c r="T24" s="361"/>
      <c r="U24" s="362"/>
      <c r="V24" s="482" t="s">
        <v>35</v>
      </c>
      <c r="W24" s="483"/>
      <c r="X24" s="357"/>
      <c r="Y24" s="358"/>
      <c r="Z24" s="358"/>
      <c r="AA24" s="359"/>
      <c r="AB24" s="385"/>
      <c r="AC24" s="386"/>
      <c r="AD24" s="386"/>
      <c r="AE24" s="387"/>
      <c r="AF24" s="391"/>
      <c r="AG24" s="392"/>
      <c r="AH24" s="392"/>
      <c r="AI24" s="393"/>
    </row>
    <row r="25" spans="1:35" ht="12" customHeight="1">
      <c r="A25" s="380">
        <v>4</v>
      </c>
      <c r="B25" s="371" t="s">
        <v>98</v>
      </c>
      <c r="C25" s="372"/>
      <c r="D25" s="372"/>
      <c r="E25" s="372"/>
      <c r="F25" s="372"/>
      <c r="G25" s="372"/>
      <c r="H25" s="372"/>
      <c r="I25" s="372"/>
      <c r="J25" s="372"/>
      <c r="K25" s="372"/>
      <c r="L25" s="372"/>
      <c r="M25" s="372"/>
      <c r="N25" s="372"/>
      <c r="O25" s="372"/>
      <c r="P25" s="372"/>
      <c r="Q25" s="372"/>
      <c r="R25" s="372"/>
      <c r="S25" s="372"/>
      <c r="T25" s="372"/>
      <c r="U25" s="373"/>
      <c r="V25" s="352" t="s">
        <v>48</v>
      </c>
      <c r="W25" s="353"/>
      <c r="X25" s="354">
        <v>4</v>
      </c>
      <c r="Y25" s="355"/>
      <c r="Z25" s="355"/>
      <c r="AA25" s="356"/>
      <c r="AB25" s="382"/>
      <c r="AC25" s="383"/>
      <c r="AD25" s="383"/>
      <c r="AE25" s="384"/>
      <c r="AF25" s="388">
        <f>AB25*X25</f>
        <v>0</v>
      </c>
      <c r="AG25" s="389"/>
      <c r="AH25" s="389"/>
      <c r="AI25" s="390"/>
    </row>
    <row r="26" spans="1:35" ht="12" customHeight="1">
      <c r="A26" s="381"/>
      <c r="B26" s="360" t="s">
        <v>99</v>
      </c>
      <c r="C26" s="361"/>
      <c r="D26" s="361"/>
      <c r="E26" s="361"/>
      <c r="F26" s="361"/>
      <c r="G26" s="361"/>
      <c r="H26" s="361"/>
      <c r="I26" s="361"/>
      <c r="J26" s="361"/>
      <c r="K26" s="361"/>
      <c r="L26" s="361"/>
      <c r="M26" s="361"/>
      <c r="N26" s="361"/>
      <c r="O26" s="361"/>
      <c r="P26" s="361"/>
      <c r="Q26" s="361"/>
      <c r="R26" s="361"/>
      <c r="S26" s="361"/>
      <c r="T26" s="361"/>
      <c r="U26" s="362"/>
      <c r="V26" s="482" t="s">
        <v>49</v>
      </c>
      <c r="W26" s="483"/>
      <c r="X26" s="357"/>
      <c r="Y26" s="358"/>
      <c r="Z26" s="358"/>
      <c r="AA26" s="359"/>
      <c r="AB26" s="385"/>
      <c r="AC26" s="386"/>
      <c r="AD26" s="386"/>
      <c r="AE26" s="387"/>
      <c r="AF26" s="391"/>
      <c r="AG26" s="392"/>
      <c r="AH26" s="392"/>
      <c r="AI26" s="393"/>
    </row>
    <row r="27" spans="1:35" ht="12" customHeight="1">
      <c r="A27" s="380">
        <v>5</v>
      </c>
      <c r="B27" s="371" t="s">
        <v>100</v>
      </c>
      <c r="C27" s="372"/>
      <c r="D27" s="372"/>
      <c r="E27" s="372"/>
      <c r="F27" s="372"/>
      <c r="G27" s="372"/>
      <c r="H27" s="372"/>
      <c r="I27" s="372"/>
      <c r="J27" s="372"/>
      <c r="K27" s="372"/>
      <c r="L27" s="372"/>
      <c r="M27" s="372"/>
      <c r="N27" s="372"/>
      <c r="O27" s="372"/>
      <c r="P27" s="372"/>
      <c r="Q27" s="372"/>
      <c r="R27" s="372"/>
      <c r="S27" s="372"/>
      <c r="T27" s="372"/>
      <c r="U27" s="373"/>
      <c r="V27" s="352" t="s">
        <v>7</v>
      </c>
      <c r="W27" s="353"/>
      <c r="X27" s="354">
        <v>57</v>
      </c>
      <c r="Y27" s="355"/>
      <c r="Z27" s="355"/>
      <c r="AA27" s="356"/>
      <c r="AB27" s="382"/>
      <c r="AC27" s="383"/>
      <c r="AD27" s="383"/>
      <c r="AE27" s="384"/>
      <c r="AF27" s="388">
        <f>AB27*X27</f>
        <v>0</v>
      </c>
      <c r="AG27" s="389"/>
      <c r="AH27" s="389"/>
      <c r="AI27" s="390"/>
    </row>
    <row r="28" spans="1:35" ht="12" customHeight="1">
      <c r="A28" s="381"/>
      <c r="B28" s="360" t="s">
        <v>101</v>
      </c>
      <c r="C28" s="361"/>
      <c r="D28" s="361"/>
      <c r="E28" s="361"/>
      <c r="F28" s="361"/>
      <c r="G28" s="361"/>
      <c r="H28" s="361"/>
      <c r="I28" s="361"/>
      <c r="J28" s="361"/>
      <c r="K28" s="361"/>
      <c r="L28" s="361"/>
      <c r="M28" s="361"/>
      <c r="N28" s="361"/>
      <c r="O28" s="361"/>
      <c r="P28" s="361"/>
      <c r="Q28" s="361"/>
      <c r="R28" s="361"/>
      <c r="S28" s="361"/>
      <c r="T28" s="361"/>
      <c r="U28" s="362"/>
      <c r="V28" s="482" t="s">
        <v>35</v>
      </c>
      <c r="W28" s="483"/>
      <c r="X28" s="357"/>
      <c r="Y28" s="358"/>
      <c r="Z28" s="358"/>
      <c r="AA28" s="359"/>
      <c r="AB28" s="385"/>
      <c r="AC28" s="386"/>
      <c r="AD28" s="386"/>
      <c r="AE28" s="387"/>
      <c r="AF28" s="391"/>
      <c r="AG28" s="392"/>
      <c r="AH28" s="392"/>
      <c r="AI28" s="393"/>
    </row>
    <row r="29" spans="1:35" ht="12" customHeight="1">
      <c r="A29" s="380">
        <v>6</v>
      </c>
      <c r="B29" s="371" t="s">
        <v>115</v>
      </c>
      <c r="C29" s="372"/>
      <c r="D29" s="372"/>
      <c r="E29" s="372"/>
      <c r="F29" s="372"/>
      <c r="G29" s="372"/>
      <c r="H29" s="372"/>
      <c r="I29" s="372"/>
      <c r="J29" s="372"/>
      <c r="K29" s="372"/>
      <c r="L29" s="372"/>
      <c r="M29" s="372"/>
      <c r="N29" s="372"/>
      <c r="O29" s="372"/>
      <c r="P29" s="372"/>
      <c r="Q29" s="372"/>
      <c r="R29" s="372"/>
      <c r="S29" s="372"/>
      <c r="T29" s="372"/>
      <c r="U29" s="373"/>
      <c r="V29" s="352" t="s">
        <v>7</v>
      </c>
      <c r="W29" s="353"/>
      <c r="X29" s="354">
        <v>190</v>
      </c>
      <c r="Y29" s="355"/>
      <c r="Z29" s="355"/>
      <c r="AA29" s="356"/>
      <c r="AB29" s="382"/>
      <c r="AC29" s="383"/>
      <c r="AD29" s="383"/>
      <c r="AE29" s="384"/>
      <c r="AF29" s="388">
        <f>AB29*X29</f>
        <v>0</v>
      </c>
      <c r="AG29" s="389"/>
      <c r="AH29" s="389"/>
      <c r="AI29" s="390"/>
    </row>
    <row r="30" spans="1:35" ht="12" customHeight="1">
      <c r="A30" s="381"/>
      <c r="B30" s="360" t="s">
        <v>116</v>
      </c>
      <c r="C30" s="361"/>
      <c r="D30" s="361"/>
      <c r="E30" s="361"/>
      <c r="F30" s="361"/>
      <c r="G30" s="361"/>
      <c r="H30" s="361"/>
      <c r="I30" s="361"/>
      <c r="J30" s="361"/>
      <c r="K30" s="361"/>
      <c r="L30" s="361"/>
      <c r="M30" s="361"/>
      <c r="N30" s="361"/>
      <c r="O30" s="361"/>
      <c r="P30" s="361"/>
      <c r="Q30" s="361"/>
      <c r="R30" s="361"/>
      <c r="S30" s="361"/>
      <c r="T30" s="361"/>
      <c r="U30" s="362"/>
      <c r="V30" s="482" t="s">
        <v>35</v>
      </c>
      <c r="W30" s="483"/>
      <c r="X30" s="357"/>
      <c r="Y30" s="358"/>
      <c r="Z30" s="358"/>
      <c r="AA30" s="359"/>
      <c r="AB30" s="385"/>
      <c r="AC30" s="386"/>
      <c r="AD30" s="386"/>
      <c r="AE30" s="387"/>
      <c r="AF30" s="391"/>
      <c r="AG30" s="392"/>
      <c r="AH30" s="392"/>
      <c r="AI30" s="393"/>
    </row>
    <row r="31" spans="1:35" ht="12" customHeight="1">
      <c r="A31" s="380">
        <v>7</v>
      </c>
      <c r="B31" s="371" t="s">
        <v>357</v>
      </c>
      <c r="C31" s="372"/>
      <c r="D31" s="372"/>
      <c r="E31" s="372"/>
      <c r="F31" s="372"/>
      <c r="G31" s="372"/>
      <c r="H31" s="372"/>
      <c r="I31" s="372"/>
      <c r="J31" s="372"/>
      <c r="K31" s="372"/>
      <c r="L31" s="372"/>
      <c r="M31" s="372"/>
      <c r="N31" s="372"/>
      <c r="O31" s="372"/>
      <c r="P31" s="372"/>
      <c r="Q31" s="372"/>
      <c r="R31" s="372"/>
      <c r="S31" s="372"/>
      <c r="T31" s="372"/>
      <c r="U31" s="373"/>
      <c r="V31" s="352" t="s">
        <v>122</v>
      </c>
      <c r="W31" s="353"/>
      <c r="X31" s="602">
        <v>30</v>
      </c>
      <c r="Y31" s="603"/>
      <c r="Z31" s="603"/>
      <c r="AA31" s="604"/>
      <c r="AB31" s="382"/>
      <c r="AC31" s="383"/>
      <c r="AD31" s="383"/>
      <c r="AE31" s="384"/>
      <c r="AF31" s="388">
        <f>AB31*X31</f>
        <v>0</v>
      </c>
      <c r="AG31" s="389"/>
      <c r="AH31" s="389"/>
      <c r="AI31" s="390"/>
    </row>
    <row r="32" spans="1:35" ht="12" customHeight="1">
      <c r="A32" s="381"/>
      <c r="B32" s="360" t="s">
        <v>358</v>
      </c>
      <c r="C32" s="361"/>
      <c r="D32" s="361"/>
      <c r="E32" s="361"/>
      <c r="F32" s="361"/>
      <c r="G32" s="361"/>
      <c r="H32" s="361"/>
      <c r="I32" s="361"/>
      <c r="J32" s="361"/>
      <c r="K32" s="361"/>
      <c r="L32" s="361"/>
      <c r="M32" s="361"/>
      <c r="N32" s="361"/>
      <c r="O32" s="361"/>
      <c r="P32" s="361"/>
      <c r="Q32" s="361"/>
      <c r="R32" s="361"/>
      <c r="S32" s="361"/>
      <c r="T32" s="361"/>
      <c r="U32" s="362"/>
      <c r="V32" s="482"/>
      <c r="W32" s="483"/>
      <c r="X32" s="605"/>
      <c r="Y32" s="606"/>
      <c r="Z32" s="606"/>
      <c r="AA32" s="607"/>
      <c r="AB32" s="385"/>
      <c r="AC32" s="386"/>
      <c r="AD32" s="386"/>
      <c r="AE32" s="387"/>
      <c r="AF32" s="391"/>
      <c r="AG32" s="392"/>
      <c r="AH32" s="392"/>
      <c r="AI32" s="393"/>
    </row>
    <row r="33" spans="1:35" ht="12" customHeight="1">
      <c r="A33" s="380">
        <v>8</v>
      </c>
      <c r="B33" s="182" t="s">
        <v>359</v>
      </c>
      <c r="C33" s="183"/>
      <c r="D33" s="183"/>
      <c r="E33" s="183"/>
      <c r="F33" s="183"/>
      <c r="G33" s="183"/>
      <c r="H33" s="183"/>
      <c r="I33" s="183"/>
      <c r="J33" s="183"/>
      <c r="K33" s="183"/>
      <c r="L33" s="183"/>
      <c r="M33" s="183"/>
      <c r="N33" s="183"/>
      <c r="O33" s="183"/>
      <c r="P33" s="183"/>
      <c r="Q33" s="183"/>
      <c r="R33" s="183"/>
      <c r="S33" s="183"/>
      <c r="T33" s="183"/>
      <c r="U33" s="184"/>
      <c r="V33" s="352" t="s">
        <v>122</v>
      </c>
      <c r="W33" s="353"/>
      <c r="X33" s="602">
        <v>12</v>
      </c>
      <c r="Y33" s="603"/>
      <c r="Z33" s="603"/>
      <c r="AA33" s="604"/>
      <c r="AB33" s="382"/>
      <c r="AC33" s="383"/>
      <c r="AD33" s="383"/>
      <c r="AE33" s="384"/>
      <c r="AF33" s="388">
        <f>AB33*X33</f>
        <v>0</v>
      </c>
      <c r="AG33" s="389"/>
      <c r="AH33" s="389"/>
      <c r="AI33" s="390"/>
    </row>
    <row r="34" spans="1:35" ht="12" customHeight="1">
      <c r="A34" s="381"/>
      <c r="B34" s="178" t="s">
        <v>360</v>
      </c>
      <c r="C34" s="179"/>
      <c r="D34" s="179"/>
      <c r="E34" s="179"/>
      <c r="F34" s="179"/>
      <c r="G34" s="179"/>
      <c r="H34" s="179"/>
      <c r="I34" s="179"/>
      <c r="J34" s="179"/>
      <c r="K34" s="179"/>
      <c r="L34" s="179"/>
      <c r="M34" s="179"/>
      <c r="N34" s="179"/>
      <c r="O34" s="179"/>
      <c r="P34" s="179"/>
      <c r="Q34" s="179"/>
      <c r="R34" s="179"/>
      <c r="S34" s="179"/>
      <c r="T34" s="179"/>
      <c r="U34" s="180"/>
      <c r="V34" s="482"/>
      <c r="W34" s="483"/>
      <c r="X34" s="605"/>
      <c r="Y34" s="606"/>
      <c r="Z34" s="606"/>
      <c r="AA34" s="607"/>
      <c r="AB34" s="385"/>
      <c r="AC34" s="386"/>
      <c r="AD34" s="386"/>
      <c r="AE34" s="387"/>
      <c r="AF34" s="391"/>
      <c r="AG34" s="392"/>
      <c r="AH34" s="392"/>
      <c r="AI34" s="393"/>
    </row>
    <row r="35" spans="1:35" ht="12" customHeight="1">
      <c r="A35" s="380">
        <v>9</v>
      </c>
      <c r="B35" s="182" t="s">
        <v>361</v>
      </c>
      <c r="C35" s="183"/>
      <c r="D35" s="183"/>
      <c r="E35" s="183"/>
      <c r="F35" s="183"/>
      <c r="G35" s="183"/>
      <c r="H35" s="183"/>
      <c r="I35" s="183"/>
      <c r="J35" s="183"/>
      <c r="K35" s="183"/>
      <c r="L35" s="183"/>
      <c r="M35" s="183"/>
      <c r="N35" s="183"/>
      <c r="O35" s="183"/>
      <c r="P35" s="183"/>
      <c r="Q35" s="183"/>
      <c r="R35" s="183"/>
      <c r="S35" s="183"/>
      <c r="T35" s="183"/>
      <c r="U35" s="184"/>
      <c r="V35" s="352" t="s">
        <v>122</v>
      </c>
      <c r="W35" s="353"/>
      <c r="X35" s="602">
        <v>10</v>
      </c>
      <c r="Y35" s="603"/>
      <c r="Z35" s="603"/>
      <c r="AA35" s="604"/>
      <c r="AB35" s="382"/>
      <c r="AC35" s="383"/>
      <c r="AD35" s="383"/>
      <c r="AE35" s="384"/>
      <c r="AF35" s="388">
        <f>AB35*X35</f>
        <v>0</v>
      </c>
      <c r="AG35" s="389"/>
      <c r="AH35" s="389"/>
      <c r="AI35" s="390"/>
    </row>
    <row r="36" spans="1:35" ht="12" customHeight="1">
      <c r="A36" s="381"/>
      <c r="B36" s="178" t="s">
        <v>362</v>
      </c>
      <c r="C36" s="179"/>
      <c r="D36" s="179"/>
      <c r="E36" s="179"/>
      <c r="F36" s="179"/>
      <c r="G36" s="179"/>
      <c r="H36" s="179"/>
      <c r="I36" s="179"/>
      <c r="J36" s="179"/>
      <c r="K36" s="179"/>
      <c r="L36" s="179"/>
      <c r="M36" s="179"/>
      <c r="N36" s="179"/>
      <c r="O36" s="179"/>
      <c r="P36" s="179"/>
      <c r="Q36" s="179"/>
      <c r="R36" s="179"/>
      <c r="S36" s="179"/>
      <c r="T36" s="179"/>
      <c r="U36" s="180"/>
      <c r="V36" s="482"/>
      <c r="W36" s="483"/>
      <c r="X36" s="605"/>
      <c r="Y36" s="606"/>
      <c r="Z36" s="606"/>
      <c r="AA36" s="607"/>
      <c r="AB36" s="385"/>
      <c r="AC36" s="386"/>
      <c r="AD36" s="386"/>
      <c r="AE36" s="387"/>
      <c r="AF36" s="391"/>
      <c r="AG36" s="392"/>
      <c r="AH36" s="392"/>
      <c r="AI36" s="393"/>
    </row>
    <row r="37" spans="1:35" ht="12" customHeight="1">
      <c r="A37" s="380">
        <v>10</v>
      </c>
      <c r="B37" s="371" t="s">
        <v>129</v>
      </c>
      <c r="C37" s="372"/>
      <c r="D37" s="372"/>
      <c r="E37" s="372"/>
      <c r="F37" s="372"/>
      <c r="G37" s="372"/>
      <c r="H37" s="372"/>
      <c r="I37" s="372"/>
      <c r="J37" s="372"/>
      <c r="K37" s="372"/>
      <c r="L37" s="372"/>
      <c r="M37" s="372"/>
      <c r="N37" s="372"/>
      <c r="O37" s="372"/>
      <c r="P37" s="372"/>
      <c r="Q37" s="372"/>
      <c r="R37" s="372"/>
      <c r="S37" s="372"/>
      <c r="T37" s="372"/>
      <c r="U37" s="373"/>
      <c r="V37" s="352" t="s">
        <v>130</v>
      </c>
      <c r="W37" s="353"/>
      <c r="X37" s="602">
        <v>52</v>
      </c>
      <c r="Y37" s="603"/>
      <c r="Z37" s="603"/>
      <c r="AA37" s="604"/>
      <c r="AB37" s="382"/>
      <c r="AC37" s="383"/>
      <c r="AD37" s="383"/>
      <c r="AE37" s="384"/>
      <c r="AF37" s="388">
        <f>AB37*X37</f>
        <v>0</v>
      </c>
      <c r="AG37" s="389"/>
      <c r="AH37" s="389"/>
      <c r="AI37" s="390"/>
    </row>
    <row r="38" spans="1:35" ht="12" customHeight="1">
      <c r="A38" s="394"/>
      <c r="B38" s="406" t="s">
        <v>131</v>
      </c>
      <c r="C38" s="407"/>
      <c r="D38" s="407"/>
      <c r="E38" s="407"/>
      <c r="F38" s="407"/>
      <c r="G38" s="407"/>
      <c r="H38" s="407"/>
      <c r="I38" s="407"/>
      <c r="J38" s="407"/>
      <c r="K38" s="407"/>
      <c r="L38" s="407"/>
      <c r="M38" s="407"/>
      <c r="N38" s="407"/>
      <c r="O38" s="407"/>
      <c r="P38" s="407"/>
      <c r="Q38" s="407"/>
      <c r="R38" s="407"/>
      <c r="S38" s="407"/>
      <c r="T38" s="407"/>
      <c r="U38" s="408"/>
      <c r="V38" s="673"/>
      <c r="W38" s="674"/>
      <c r="X38" s="704"/>
      <c r="Y38" s="705"/>
      <c r="Z38" s="705"/>
      <c r="AA38" s="706"/>
      <c r="AB38" s="398"/>
      <c r="AC38" s="399"/>
      <c r="AD38" s="399"/>
      <c r="AE38" s="400"/>
      <c r="AF38" s="401"/>
      <c r="AG38" s="402"/>
      <c r="AH38" s="402"/>
      <c r="AI38" s="403"/>
    </row>
    <row r="39" spans="1:35" ht="12"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2"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2"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2"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ht="12"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ht="12"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ht="12"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12"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ht="12"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ht="12"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12"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ht="12"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12"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ht="12"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1:35" ht="12"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2"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1:35" ht="12"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1:35" ht="12"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1:35" ht="12"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1:35" ht="12"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1:35" ht="12"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ht="12"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ht="12"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ht="12"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ht="12"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5" ht="12"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5" ht="12"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1:35" ht="12"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1:35" ht="12"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1:35" ht="12"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5" ht="12"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row>
    <row r="71" spans="1:35" ht="12"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1:35" ht="12"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row>
  </sheetData>
  <sheetProtection password="C74C" sheet="1" objects="1" scenarios="1" selectLockedCells="1"/>
  <mergeCells count="106">
    <mergeCell ref="A1:K1"/>
    <mergeCell ref="A2:K2"/>
    <mergeCell ref="A5:AI5"/>
    <mergeCell ref="A13:E13"/>
    <mergeCell ref="F13:H13"/>
    <mergeCell ref="I13:J13"/>
    <mergeCell ref="K13:M13"/>
    <mergeCell ref="N13:P13"/>
    <mergeCell ref="Q13:R13"/>
    <mergeCell ref="S13:X13"/>
    <mergeCell ref="A16:AI16"/>
    <mergeCell ref="B17:U17"/>
    <mergeCell ref="V17:W17"/>
    <mergeCell ref="X17:AA17"/>
    <mergeCell ref="AB17:AE17"/>
    <mergeCell ref="AF17:AI17"/>
    <mergeCell ref="Y13:Z13"/>
    <mergeCell ref="AA13:AB13"/>
    <mergeCell ref="AC13:AD13"/>
    <mergeCell ref="AE13:AF13"/>
    <mergeCell ref="AH13:AI13"/>
    <mergeCell ref="A14:AE14"/>
    <mergeCell ref="AF14:AI14"/>
    <mergeCell ref="A15:AE15"/>
    <mergeCell ref="AF15:AI15"/>
    <mergeCell ref="B18:U18"/>
    <mergeCell ref="V18:W18"/>
    <mergeCell ref="X18:AA18"/>
    <mergeCell ref="AB18:AE18"/>
    <mergeCell ref="AF18:AI18"/>
    <mergeCell ref="A19:A20"/>
    <mergeCell ref="B19:U19"/>
    <mergeCell ref="V19:W19"/>
    <mergeCell ref="X19:AA20"/>
    <mergeCell ref="AB19:AE20"/>
    <mergeCell ref="V22:W22"/>
    <mergeCell ref="A23:A24"/>
    <mergeCell ref="B23:U23"/>
    <mergeCell ref="V23:W23"/>
    <mergeCell ref="X23:AA24"/>
    <mergeCell ref="AB23:AE24"/>
    <mergeCell ref="AF19:AI20"/>
    <mergeCell ref="B20:U20"/>
    <mergeCell ref="V20:W20"/>
    <mergeCell ref="A21:A22"/>
    <mergeCell ref="B21:U21"/>
    <mergeCell ref="V21:W21"/>
    <mergeCell ref="X21:AA22"/>
    <mergeCell ref="AB21:AE22"/>
    <mergeCell ref="AF21:AI22"/>
    <mergeCell ref="B22:U22"/>
    <mergeCell ref="AF23:AI24"/>
    <mergeCell ref="B24:U24"/>
    <mergeCell ref="V24:W24"/>
    <mergeCell ref="A25:A26"/>
    <mergeCell ref="V25:W25"/>
    <mergeCell ref="X25:AA26"/>
    <mergeCell ref="AB25:AE26"/>
    <mergeCell ref="AF25:AI26"/>
    <mergeCell ref="V26:W26"/>
    <mergeCell ref="B25:U25"/>
    <mergeCell ref="A29:A30"/>
    <mergeCell ref="V29:W29"/>
    <mergeCell ref="X29:AA30"/>
    <mergeCell ref="AB29:AE30"/>
    <mergeCell ref="AF29:AI30"/>
    <mergeCell ref="V30:W30"/>
    <mergeCell ref="A27:A28"/>
    <mergeCell ref="V27:W27"/>
    <mergeCell ref="X27:AA28"/>
    <mergeCell ref="AB27:AE28"/>
    <mergeCell ref="AF27:AI28"/>
    <mergeCell ref="V28:W28"/>
    <mergeCell ref="B26:U26"/>
    <mergeCell ref="B27:U27"/>
    <mergeCell ref="B28:U28"/>
    <mergeCell ref="B29:U29"/>
    <mergeCell ref="B30:U30"/>
    <mergeCell ref="A33:A34"/>
    <mergeCell ref="V33:W33"/>
    <mergeCell ref="X33:AA34"/>
    <mergeCell ref="AB33:AE34"/>
    <mergeCell ref="AF33:AI34"/>
    <mergeCell ref="V34:W34"/>
    <mergeCell ref="A31:A32"/>
    <mergeCell ref="V31:W31"/>
    <mergeCell ref="X31:AA32"/>
    <mergeCell ref="AB31:AE32"/>
    <mergeCell ref="AF31:AI32"/>
    <mergeCell ref="V32:W32"/>
    <mergeCell ref="B31:U31"/>
    <mergeCell ref="B32:U32"/>
    <mergeCell ref="A37:A38"/>
    <mergeCell ref="B37:U37"/>
    <mergeCell ref="V37:W37"/>
    <mergeCell ref="X37:AA38"/>
    <mergeCell ref="AB37:AE38"/>
    <mergeCell ref="AF37:AI38"/>
    <mergeCell ref="B38:U38"/>
    <mergeCell ref="V38:W38"/>
    <mergeCell ref="A35:A36"/>
    <mergeCell ref="V35:W35"/>
    <mergeCell ref="X35:AA36"/>
    <mergeCell ref="AB35:AE36"/>
    <mergeCell ref="AF35:AI36"/>
    <mergeCell ref="V36:W36"/>
  </mergeCells>
  <pageMargins left="0.55118110236220474" right="0.39370078740157483" top="0.43307086614173229" bottom="0.47244094488188981" header="1.8897637795275593" footer="0.19685039370078741"/>
  <pageSetup paperSize="9" firstPageNumber="16" orientation="portrait" r:id="rId1"/>
  <headerFooter alignWithMargins="0">
    <oddHeader>&amp;R&amp;8&amp;P</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2">
    <tabColor indexed="25"/>
  </sheetPr>
  <dimension ref="A1:AI65"/>
  <sheetViews>
    <sheetView showGridLines="0" showZeros="0" view="pageBreakPreview" topLeftCell="A13" zoomScale="120" zoomScaleNormal="100" zoomScaleSheetLayoutView="120" workbookViewId="0">
      <selection activeCell="AB19" sqref="AB19:AE2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102</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103</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SUM(AF19:AI71)</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380">
        <v>1</v>
      </c>
      <c r="B19" s="532" t="s">
        <v>342</v>
      </c>
      <c r="C19" s="533"/>
      <c r="D19" s="533"/>
      <c r="E19" s="533"/>
      <c r="F19" s="533"/>
      <c r="G19" s="533"/>
      <c r="H19" s="533"/>
      <c r="I19" s="533"/>
      <c r="J19" s="533"/>
      <c r="K19" s="533"/>
      <c r="L19" s="533"/>
      <c r="M19" s="533"/>
      <c r="N19" s="533"/>
      <c r="O19" s="533"/>
      <c r="P19" s="533"/>
      <c r="Q19" s="533"/>
      <c r="R19" s="533"/>
      <c r="S19" s="533"/>
      <c r="T19" s="533"/>
      <c r="U19" s="534"/>
      <c r="V19" s="352" t="s">
        <v>7</v>
      </c>
      <c r="W19" s="353"/>
      <c r="X19" s="365">
        <v>2</v>
      </c>
      <c r="Y19" s="366"/>
      <c r="Z19" s="366"/>
      <c r="AA19" s="367"/>
      <c r="AB19" s="382"/>
      <c r="AC19" s="383"/>
      <c r="AD19" s="383"/>
      <c r="AE19" s="384"/>
      <c r="AF19" s="388">
        <f>AB19*X19</f>
        <v>0</v>
      </c>
      <c r="AG19" s="389"/>
      <c r="AH19" s="389"/>
      <c r="AI19" s="390"/>
    </row>
    <row r="20" spans="1:35" ht="12" customHeight="1">
      <c r="A20" s="381"/>
      <c r="B20" s="456" t="s">
        <v>343</v>
      </c>
      <c r="C20" s="457"/>
      <c r="D20" s="457"/>
      <c r="E20" s="457"/>
      <c r="F20" s="457"/>
      <c r="G20" s="457"/>
      <c r="H20" s="457"/>
      <c r="I20" s="457"/>
      <c r="J20" s="457"/>
      <c r="K20" s="457"/>
      <c r="L20" s="457"/>
      <c r="M20" s="457"/>
      <c r="N20" s="457"/>
      <c r="O20" s="457"/>
      <c r="P20" s="457"/>
      <c r="Q20" s="457"/>
      <c r="R20" s="457"/>
      <c r="S20" s="457"/>
      <c r="T20" s="457"/>
      <c r="U20" s="458"/>
      <c r="V20" s="482" t="s">
        <v>35</v>
      </c>
      <c r="W20" s="483"/>
      <c r="X20" s="368"/>
      <c r="Y20" s="369"/>
      <c r="Z20" s="369"/>
      <c r="AA20" s="370"/>
      <c r="AB20" s="385"/>
      <c r="AC20" s="386"/>
      <c r="AD20" s="386"/>
      <c r="AE20" s="387"/>
      <c r="AF20" s="391"/>
      <c r="AG20" s="392"/>
      <c r="AH20" s="392"/>
      <c r="AI20" s="393"/>
    </row>
    <row r="21" spans="1:35" ht="12" customHeight="1">
      <c r="A21" s="380">
        <v>2</v>
      </c>
      <c r="B21" s="532" t="s">
        <v>410</v>
      </c>
      <c r="C21" s="533"/>
      <c r="D21" s="533"/>
      <c r="E21" s="533"/>
      <c r="F21" s="533"/>
      <c r="G21" s="533"/>
      <c r="H21" s="533"/>
      <c r="I21" s="533"/>
      <c r="J21" s="533"/>
      <c r="K21" s="533"/>
      <c r="L21" s="533"/>
      <c r="M21" s="533"/>
      <c r="N21" s="533"/>
      <c r="O21" s="533"/>
      <c r="P21" s="533"/>
      <c r="Q21" s="533"/>
      <c r="R21" s="533"/>
      <c r="S21" s="533"/>
      <c r="T21" s="533"/>
      <c r="U21" s="534"/>
      <c r="V21" s="352" t="s">
        <v>9</v>
      </c>
      <c r="W21" s="353"/>
      <c r="X21" s="438">
        <v>5.8</v>
      </c>
      <c r="Y21" s="439"/>
      <c r="Z21" s="439"/>
      <c r="AA21" s="440"/>
      <c r="AB21" s="382"/>
      <c r="AC21" s="383"/>
      <c r="AD21" s="383"/>
      <c r="AE21" s="384"/>
      <c r="AF21" s="388">
        <f>AB21*X21</f>
        <v>0</v>
      </c>
      <c r="AG21" s="389"/>
      <c r="AH21" s="389"/>
      <c r="AI21" s="390"/>
    </row>
    <row r="22" spans="1:35" ht="12" customHeight="1">
      <c r="A22" s="381"/>
      <c r="B22" s="456" t="s">
        <v>411</v>
      </c>
      <c r="C22" s="457"/>
      <c r="D22" s="457"/>
      <c r="E22" s="457"/>
      <c r="F22" s="457"/>
      <c r="G22" s="457"/>
      <c r="H22" s="457"/>
      <c r="I22" s="457"/>
      <c r="J22" s="457"/>
      <c r="K22" s="457"/>
      <c r="L22" s="457"/>
      <c r="M22" s="457"/>
      <c r="N22" s="457"/>
      <c r="O22" s="457"/>
      <c r="P22" s="457"/>
      <c r="Q22" s="457"/>
      <c r="R22" s="457"/>
      <c r="S22" s="457"/>
      <c r="T22" s="457"/>
      <c r="U22" s="458"/>
      <c r="V22" s="482"/>
      <c r="W22" s="483"/>
      <c r="X22" s="441"/>
      <c r="Y22" s="442"/>
      <c r="Z22" s="442"/>
      <c r="AA22" s="443"/>
      <c r="AB22" s="385"/>
      <c r="AC22" s="386"/>
      <c r="AD22" s="386"/>
      <c r="AE22" s="387"/>
      <c r="AF22" s="391"/>
      <c r="AG22" s="392"/>
      <c r="AH22" s="392"/>
      <c r="AI22" s="393"/>
    </row>
    <row r="23" spans="1:35" ht="12" customHeight="1">
      <c r="A23" s="380">
        <v>3</v>
      </c>
      <c r="B23" s="532" t="s">
        <v>413</v>
      </c>
      <c r="C23" s="533"/>
      <c r="D23" s="533"/>
      <c r="E23" s="533"/>
      <c r="F23" s="533"/>
      <c r="G23" s="533"/>
      <c r="H23" s="533"/>
      <c r="I23" s="533"/>
      <c r="J23" s="533"/>
      <c r="K23" s="533"/>
      <c r="L23" s="533"/>
      <c r="M23" s="533"/>
      <c r="N23" s="533"/>
      <c r="O23" s="533"/>
      <c r="P23" s="533"/>
      <c r="Q23" s="533"/>
      <c r="R23" s="533"/>
      <c r="S23" s="533"/>
      <c r="T23" s="533"/>
      <c r="U23" s="534"/>
      <c r="V23" s="352" t="s">
        <v>7</v>
      </c>
      <c r="W23" s="353"/>
      <c r="X23" s="438">
        <v>2</v>
      </c>
      <c r="Y23" s="439"/>
      <c r="Z23" s="439"/>
      <c r="AA23" s="440"/>
      <c r="AB23" s="382"/>
      <c r="AC23" s="383"/>
      <c r="AD23" s="383"/>
      <c r="AE23" s="384"/>
      <c r="AF23" s="388">
        <f>AB23*X23</f>
        <v>0</v>
      </c>
      <c r="AG23" s="389"/>
      <c r="AH23" s="389"/>
      <c r="AI23" s="390"/>
    </row>
    <row r="24" spans="1:35" ht="12" customHeight="1">
      <c r="A24" s="381"/>
      <c r="B24" s="456" t="s">
        <v>412</v>
      </c>
      <c r="C24" s="457"/>
      <c r="D24" s="457"/>
      <c r="E24" s="457"/>
      <c r="F24" s="457"/>
      <c r="G24" s="457"/>
      <c r="H24" s="457"/>
      <c r="I24" s="457"/>
      <c r="J24" s="457"/>
      <c r="K24" s="457"/>
      <c r="L24" s="457"/>
      <c r="M24" s="457"/>
      <c r="N24" s="457"/>
      <c r="O24" s="457"/>
      <c r="P24" s="457"/>
      <c r="Q24" s="457"/>
      <c r="R24" s="457"/>
      <c r="S24" s="457"/>
      <c r="T24" s="457"/>
      <c r="U24" s="458"/>
      <c r="V24" s="482" t="s">
        <v>35</v>
      </c>
      <c r="W24" s="483"/>
      <c r="X24" s="441"/>
      <c r="Y24" s="442"/>
      <c r="Z24" s="442"/>
      <c r="AA24" s="443"/>
      <c r="AB24" s="385"/>
      <c r="AC24" s="386"/>
      <c r="AD24" s="386"/>
      <c r="AE24" s="387"/>
      <c r="AF24" s="391"/>
      <c r="AG24" s="392"/>
      <c r="AH24" s="392"/>
      <c r="AI24" s="393"/>
    </row>
    <row r="25" spans="1:35" ht="12" customHeight="1">
      <c r="A25" s="380">
        <v>4</v>
      </c>
      <c r="B25" s="532" t="s">
        <v>414</v>
      </c>
      <c r="C25" s="533"/>
      <c r="D25" s="533"/>
      <c r="E25" s="533"/>
      <c r="F25" s="533"/>
      <c r="G25" s="533"/>
      <c r="H25" s="533"/>
      <c r="I25" s="533"/>
      <c r="J25" s="533"/>
      <c r="K25" s="533"/>
      <c r="L25" s="533"/>
      <c r="M25" s="533"/>
      <c r="N25" s="533"/>
      <c r="O25" s="533"/>
      <c r="P25" s="533"/>
      <c r="Q25" s="533"/>
      <c r="R25" s="533"/>
      <c r="S25" s="533"/>
      <c r="T25" s="533"/>
      <c r="U25" s="534"/>
      <c r="V25" s="452" t="s">
        <v>8</v>
      </c>
      <c r="W25" s="453"/>
      <c r="X25" s="438">
        <v>2</v>
      </c>
      <c r="Y25" s="439"/>
      <c r="Z25" s="439"/>
      <c r="AA25" s="440"/>
      <c r="AB25" s="382"/>
      <c r="AC25" s="383"/>
      <c r="AD25" s="383"/>
      <c r="AE25" s="384"/>
      <c r="AF25" s="388">
        <f>AB25*X25</f>
        <v>0</v>
      </c>
      <c r="AG25" s="389"/>
      <c r="AH25" s="389"/>
      <c r="AI25" s="390"/>
    </row>
    <row r="26" spans="1:35" ht="12" customHeight="1">
      <c r="A26" s="381"/>
      <c r="B26" s="456" t="s">
        <v>415</v>
      </c>
      <c r="C26" s="457"/>
      <c r="D26" s="457"/>
      <c r="E26" s="457"/>
      <c r="F26" s="457"/>
      <c r="G26" s="457"/>
      <c r="H26" s="457"/>
      <c r="I26" s="457"/>
      <c r="J26" s="457"/>
      <c r="K26" s="457"/>
      <c r="L26" s="457"/>
      <c r="M26" s="457"/>
      <c r="N26" s="457"/>
      <c r="O26" s="457"/>
      <c r="P26" s="457"/>
      <c r="Q26" s="457"/>
      <c r="R26" s="457"/>
      <c r="S26" s="457"/>
      <c r="T26" s="457"/>
      <c r="U26" s="458"/>
      <c r="V26" s="642" t="s">
        <v>33</v>
      </c>
      <c r="W26" s="643"/>
      <c r="X26" s="441"/>
      <c r="Y26" s="442"/>
      <c r="Z26" s="442"/>
      <c r="AA26" s="443"/>
      <c r="AB26" s="385"/>
      <c r="AC26" s="386"/>
      <c r="AD26" s="386"/>
      <c r="AE26" s="387"/>
      <c r="AF26" s="391"/>
      <c r="AG26" s="392"/>
      <c r="AH26" s="392"/>
      <c r="AI26" s="393"/>
    </row>
    <row r="27" spans="1:35" ht="12" customHeight="1">
      <c r="A27" s="380">
        <v>5</v>
      </c>
      <c r="B27" s="532" t="s">
        <v>416</v>
      </c>
      <c r="C27" s="533"/>
      <c r="D27" s="533"/>
      <c r="E27" s="533"/>
      <c r="F27" s="533"/>
      <c r="G27" s="533"/>
      <c r="H27" s="533"/>
      <c r="I27" s="533"/>
      <c r="J27" s="533"/>
      <c r="K27" s="533"/>
      <c r="L27" s="533"/>
      <c r="M27" s="533"/>
      <c r="N27" s="533"/>
      <c r="O27" s="533"/>
      <c r="P27" s="533"/>
      <c r="Q27" s="533"/>
      <c r="R27" s="533"/>
      <c r="S27" s="533"/>
      <c r="T27" s="533"/>
      <c r="U27" s="534"/>
      <c r="V27" s="452" t="s">
        <v>7</v>
      </c>
      <c r="W27" s="453"/>
      <c r="X27" s="438">
        <v>28</v>
      </c>
      <c r="Y27" s="439"/>
      <c r="Z27" s="439"/>
      <c r="AA27" s="440"/>
      <c r="AB27" s="382"/>
      <c r="AC27" s="383"/>
      <c r="AD27" s="383"/>
      <c r="AE27" s="384"/>
      <c r="AF27" s="388">
        <f>AB27*X27</f>
        <v>0</v>
      </c>
      <c r="AG27" s="389"/>
      <c r="AH27" s="389"/>
      <c r="AI27" s="390"/>
    </row>
    <row r="28" spans="1:35" ht="12" customHeight="1">
      <c r="A28" s="381"/>
      <c r="B28" s="456" t="s">
        <v>417</v>
      </c>
      <c r="C28" s="457"/>
      <c r="D28" s="457"/>
      <c r="E28" s="457"/>
      <c r="F28" s="457"/>
      <c r="G28" s="457"/>
      <c r="H28" s="457"/>
      <c r="I28" s="457"/>
      <c r="J28" s="457"/>
      <c r="K28" s="457"/>
      <c r="L28" s="457"/>
      <c r="M28" s="457"/>
      <c r="N28" s="457"/>
      <c r="O28" s="457"/>
      <c r="P28" s="457"/>
      <c r="Q28" s="457"/>
      <c r="R28" s="457"/>
      <c r="S28" s="457"/>
      <c r="T28" s="457"/>
      <c r="U28" s="458"/>
      <c r="V28" s="642" t="s">
        <v>35</v>
      </c>
      <c r="W28" s="643"/>
      <c r="X28" s="441"/>
      <c r="Y28" s="442"/>
      <c r="Z28" s="442"/>
      <c r="AA28" s="443"/>
      <c r="AB28" s="385"/>
      <c r="AC28" s="386"/>
      <c r="AD28" s="386"/>
      <c r="AE28" s="387"/>
      <c r="AF28" s="391"/>
      <c r="AG28" s="392"/>
      <c r="AH28" s="392"/>
      <c r="AI28" s="393"/>
    </row>
    <row r="29" spans="1:35" ht="12" customHeight="1">
      <c r="A29" s="380">
        <v>6</v>
      </c>
      <c r="B29" s="532" t="s">
        <v>418</v>
      </c>
      <c r="C29" s="533"/>
      <c r="D29" s="533"/>
      <c r="E29" s="533"/>
      <c r="F29" s="533"/>
      <c r="G29" s="533"/>
      <c r="H29" s="533"/>
      <c r="I29" s="533"/>
      <c r="J29" s="533"/>
      <c r="K29" s="533"/>
      <c r="L29" s="533"/>
      <c r="M29" s="533"/>
      <c r="N29" s="533"/>
      <c r="O29" s="533"/>
      <c r="P29" s="533"/>
      <c r="Q29" s="533"/>
      <c r="R29" s="533"/>
      <c r="S29" s="533"/>
      <c r="T29" s="533"/>
      <c r="U29" s="534"/>
      <c r="V29" s="452" t="s">
        <v>7</v>
      </c>
      <c r="W29" s="453"/>
      <c r="X29" s="438">
        <v>18</v>
      </c>
      <c r="Y29" s="439"/>
      <c r="Z29" s="439"/>
      <c r="AA29" s="440"/>
      <c r="AB29" s="382"/>
      <c r="AC29" s="383"/>
      <c r="AD29" s="383"/>
      <c r="AE29" s="384"/>
      <c r="AF29" s="388">
        <f>AB29*X29</f>
        <v>0</v>
      </c>
      <c r="AG29" s="389"/>
      <c r="AH29" s="389"/>
      <c r="AI29" s="390"/>
    </row>
    <row r="30" spans="1:35" ht="12" customHeight="1">
      <c r="A30" s="381"/>
      <c r="B30" s="456" t="s">
        <v>419</v>
      </c>
      <c r="C30" s="457"/>
      <c r="D30" s="457"/>
      <c r="E30" s="457"/>
      <c r="F30" s="457"/>
      <c r="G30" s="457"/>
      <c r="H30" s="457"/>
      <c r="I30" s="457"/>
      <c r="J30" s="457"/>
      <c r="K30" s="457"/>
      <c r="L30" s="457"/>
      <c r="M30" s="457"/>
      <c r="N30" s="457"/>
      <c r="O30" s="457"/>
      <c r="P30" s="457"/>
      <c r="Q30" s="457"/>
      <c r="R30" s="457"/>
      <c r="S30" s="457"/>
      <c r="T30" s="457"/>
      <c r="U30" s="458"/>
      <c r="V30" s="642" t="s">
        <v>35</v>
      </c>
      <c r="W30" s="643"/>
      <c r="X30" s="441"/>
      <c r="Y30" s="442"/>
      <c r="Z30" s="442"/>
      <c r="AA30" s="443"/>
      <c r="AB30" s="385"/>
      <c r="AC30" s="386"/>
      <c r="AD30" s="386"/>
      <c r="AE30" s="387"/>
      <c r="AF30" s="391"/>
      <c r="AG30" s="392"/>
      <c r="AH30" s="392"/>
      <c r="AI30" s="393"/>
    </row>
    <row r="31" spans="1:35" ht="12" customHeight="1">
      <c r="A31" s="380">
        <v>7</v>
      </c>
      <c r="B31" s="371" t="s">
        <v>421</v>
      </c>
      <c r="C31" s="372"/>
      <c r="D31" s="372"/>
      <c r="E31" s="372"/>
      <c r="F31" s="372"/>
      <c r="G31" s="372"/>
      <c r="H31" s="372"/>
      <c r="I31" s="372"/>
      <c r="J31" s="372"/>
      <c r="K31" s="372"/>
      <c r="L31" s="372"/>
      <c r="M31" s="372"/>
      <c r="N31" s="372"/>
      <c r="O31" s="372"/>
      <c r="P31" s="372"/>
      <c r="Q31" s="372"/>
      <c r="R31" s="372"/>
      <c r="S31" s="372"/>
      <c r="T31" s="372"/>
      <c r="U31" s="373"/>
      <c r="V31" s="452" t="s">
        <v>8</v>
      </c>
      <c r="W31" s="453"/>
      <c r="X31" s="354">
        <v>2</v>
      </c>
      <c r="Y31" s="355"/>
      <c r="Z31" s="355"/>
      <c r="AA31" s="356"/>
      <c r="AB31" s="382"/>
      <c r="AC31" s="383"/>
      <c r="AD31" s="383"/>
      <c r="AE31" s="384"/>
      <c r="AF31" s="388">
        <f>AB31*X31</f>
        <v>0</v>
      </c>
      <c r="AG31" s="389"/>
      <c r="AH31" s="389"/>
      <c r="AI31" s="390"/>
    </row>
    <row r="32" spans="1:35" ht="12" customHeight="1">
      <c r="A32" s="381"/>
      <c r="B32" s="678" t="s">
        <v>420</v>
      </c>
      <c r="C32" s="679"/>
      <c r="D32" s="679"/>
      <c r="E32" s="679"/>
      <c r="F32" s="679"/>
      <c r="G32" s="679"/>
      <c r="H32" s="679"/>
      <c r="I32" s="679"/>
      <c r="J32" s="679"/>
      <c r="K32" s="679"/>
      <c r="L32" s="679"/>
      <c r="M32" s="679"/>
      <c r="N32" s="679"/>
      <c r="O32" s="679"/>
      <c r="P32" s="679"/>
      <c r="Q32" s="679"/>
      <c r="R32" s="679"/>
      <c r="S32" s="679"/>
      <c r="T32" s="679"/>
      <c r="U32" s="680"/>
      <c r="V32" s="642" t="s">
        <v>33</v>
      </c>
      <c r="W32" s="643"/>
      <c r="X32" s="357"/>
      <c r="Y32" s="358"/>
      <c r="Z32" s="358"/>
      <c r="AA32" s="359"/>
      <c r="AB32" s="385"/>
      <c r="AC32" s="386"/>
      <c r="AD32" s="386"/>
      <c r="AE32" s="387"/>
      <c r="AF32" s="391"/>
      <c r="AG32" s="392"/>
      <c r="AH32" s="392"/>
      <c r="AI32" s="393"/>
    </row>
    <row r="33" spans="1:35" ht="12" customHeight="1">
      <c r="A33" s="380">
        <v>8</v>
      </c>
      <c r="B33" s="371" t="s">
        <v>422</v>
      </c>
      <c r="C33" s="372"/>
      <c r="D33" s="372"/>
      <c r="E33" s="372"/>
      <c r="F33" s="372"/>
      <c r="G33" s="372"/>
      <c r="H33" s="372"/>
      <c r="I33" s="372"/>
      <c r="J33" s="372"/>
      <c r="K33" s="372"/>
      <c r="L33" s="372"/>
      <c r="M33" s="372"/>
      <c r="N33" s="372"/>
      <c r="O33" s="372"/>
      <c r="P33" s="372"/>
      <c r="Q33" s="372"/>
      <c r="R33" s="372"/>
      <c r="S33" s="372"/>
      <c r="T33" s="372"/>
      <c r="U33" s="373"/>
      <c r="V33" s="352" t="s">
        <v>73</v>
      </c>
      <c r="W33" s="353"/>
      <c r="X33" s="438">
        <v>4</v>
      </c>
      <c r="Y33" s="439"/>
      <c r="Z33" s="439"/>
      <c r="AA33" s="440"/>
      <c r="AB33" s="382"/>
      <c r="AC33" s="383"/>
      <c r="AD33" s="383"/>
      <c r="AE33" s="384"/>
      <c r="AF33" s="388">
        <f>AB33*X33</f>
        <v>0</v>
      </c>
      <c r="AG33" s="389"/>
      <c r="AH33" s="389"/>
      <c r="AI33" s="390"/>
    </row>
    <row r="34" spans="1:35" ht="12" customHeight="1">
      <c r="A34" s="381"/>
      <c r="B34" s="360" t="s">
        <v>423</v>
      </c>
      <c r="C34" s="361"/>
      <c r="D34" s="361"/>
      <c r="E34" s="361"/>
      <c r="F34" s="361"/>
      <c r="G34" s="361"/>
      <c r="H34" s="361"/>
      <c r="I34" s="361"/>
      <c r="J34" s="361"/>
      <c r="K34" s="361"/>
      <c r="L34" s="361"/>
      <c r="M34" s="361"/>
      <c r="N34" s="361"/>
      <c r="O34" s="361"/>
      <c r="P34" s="361"/>
      <c r="Q34" s="361"/>
      <c r="R34" s="361"/>
      <c r="S34" s="361"/>
      <c r="T34" s="361"/>
      <c r="U34" s="362"/>
      <c r="V34" s="482" t="s">
        <v>35</v>
      </c>
      <c r="W34" s="483"/>
      <c r="X34" s="441"/>
      <c r="Y34" s="442"/>
      <c r="Z34" s="442"/>
      <c r="AA34" s="443"/>
      <c r="AB34" s="385"/>
      <c r="AC34" s="386"/>
      <c r="AD34" s="386"/>
      <c r="AE34" s="387"/>
      <c r="AF34" s="391"/>
      <c r="AG34" s="392"/>
      <c r="AH34" s="392"/>
      <c r="AI34" s="393"/>
    </row>
    <row r="35" spans="1:35" ht="12" customHeight="1">
      <c r="A35" s="380">
        <v>9</v>
      </c>
      <c r="B35" s="532" t="s">
        <v>424</v>
      </c>
      <c r="C35" s="533"/>
      <c r="D35" s="533"/>
      <c r="E35" s="533"/>
      <c r="F35" s="533"/>
      <c r="G35" s="533"/>
      <c r="H35" s="533"/>
      <c r="I35" s="533"/>
      <c r="J35" s="533"/>
      <c r="K35" s="533"/>
      <c r="L35" s="533"/>
      <c r="M35" s="533"/>
      <c r="N35" s="533"/>
      <c r="O35" s="533"/>
      <c r="P35" s="533"/>
      <c r="Q35" s="533"/>
      <c r="R35" s="533"/>
      <c r="S35" s="533"/>
      <c r="T35" s="533"/>
      <c r="U35" s="534"/>
      <c r="V35" s="352" t="s">
        <v>9</v>
      </c>
      <c r="W35" s="353"/>
      <c r="X35" s="444">
        <v>0.32</v>
      </c>
      <c r="Y35" s="445"/>
      <c r="Z35" s="445"/>
      <c r="AA35" s="446"/>
      <c r="AB35" s="382"/>
      <c r="AC35" s="383"/>
      <c r="AD35" s="383"/>
      <c r="AE35" s="384"/>
      <c r="AF35" s="599">
        <f>AB35*X35</f>
        <v>0</v>
      </c>
      <c r="AG35" s="389"/>
      <c r="AH35" s="389"/>
      <c r="AI35" s="390"/>
    </row>
    <row r="36" spans="1:35" ht="12" customHeight="1">
      <c r="A36" s="381"/>
      <c r="B36" s="456" t="s">
        <v>425</v>
      </c>
      <c r="C36" s="457"/>
      <c r="D36" s="457"/>
      <c r="E36" s="457"/>
      <c r="F36" s="457"/>
      <c r="G36" s="457"/>
      <c r="H36" s="457"/>
      <c r="I36" s="457"/>
      <c r="J36" s="457"/>
      <c r="K36" s="457"/>
      <c r="L36" s="457"/>
      <c r="M36" s="457"/>
      <c r="N36" s="457"/>
      <c r="O36" s="457"/>
      <c r="P36" s="457"/>
      <c r="Q36" s="457"/>
      <c r="R36" s="457"/>
      <c r="S36" s="457"/>
      <c r="T36" s="457"/>
      <c r="U36" s="458"/>
      <c r="V36" s="482"/>
      <c r="W36" s="483"/>
      <c r="X36" s="447"/>
      <c r="Y36" s="448"/>
      <c r="Z36" s="448"/>
      <c r="AA36" s="449"/>
      <c r="AB36" s="385"/>
      <c r="AC36" s="386"/>
      <c r="AD36" s="386"/>
      <c r="AE36" s="387"/>
      <c r="AF36" s="391"/>
      <c r="AG36" s="392"/>
      <c r="AH36" s="392"/>
      <c r="AI36" s="393"/>
    </row>
    <row r="37" spans="1:35" ht="12" customHeight="1">
      <c r="A37" s="380">
        <v>10</v>
      </c>
      <c r="B37" s="532" t="s">
        <v>344</v>
      </c>
      <c r="C37" s="533"/>
      <c r="D37" s="533"/>
      <c r="E37" s="533"/>
      <c r="F37" s="533"/>
      <c r="G37" s="533"/>
      <c r="H37" s="533"/>
      <c r="I37" s="533"/>
      <c r="J37" s="533"/>
      <c r="K37" s="533"/>
      <c r="L37" s="533"/>
      <c r="M37" s="533"/>
      <c r="N37" s="533"/>
      <c r="O37" s="533"/>
      <c r="P37" s="533"/>
      <c r="Q37" s="533"/>
      <c r="R37" s="533"/>
      <c r="S37" s="533"/>
      <c r="T37" s="533"/>
      <c r="U37" s="534"/>
      <c r="V37" s="352" t="s">
        <v>7</v>
      </c>
      <c r="W37" s="353"/>
      <c r="X37" s="438">
        <v>274</v>
      </c>
      <c r="Y37" s="439"/>
      <c r="Z37" s="439"/>
      <c r="AA37" s="440"/>
      <c r="AB37" s="382"/>
      <c r="AC37" s="383"/>
      <c r="AD37" s="383"/>
      <c r="AE37" s="384"/>
      <c r="AF37" s="388">
        <f>AB37*X37</f>
        <v>0</v>
      </c>
      <c r="AG37" s="389"/>
      <c r="AH37" s="389"/>
      <c r="AI37" s="390"/>
    </row>
    <row r="38" spans="1:35" ht="12" customHeight="1">
      <c r="A38" s="381"/>
      <c r="B38" s="456" t="s">
        <v>354</v>
      </c>
      <c r="C38" s="457"/>
      <c r="D38" s="457"/>
      <c r="E38" s="457"/>
      <c r="F38" s="457"/>
      <c r="G38" s="457"/>
      <c r="H38" s="457"/>
      <c r="I38" s="457"/>
      <c r="J38" s="457"/>
      <c r="K38" s="457"/>
      <c r="L38" s="457"/>
      <c r="M38" s="457"/>
      <c r="N38" s="457"/>
      <c r="O38" s="457"/>
      <c r="P38" s="457"/>
      <c r="Q38" s="457"/>
      <c r="R38" s="457"/>
      <c r="S38" s="457"/>
      <c r="T38" s="457"/>
      <c r="U38" s="458"/>
      <c r="V38" s="482" t="s">
        <v>35</v>
      </c>
      <c r="W38" s="483"/>
      <c r="X38" s="441"/>
      <c r="Y38" s="442"/>
      <c r="Z38" s="442"/>
      <c r="AA38" s="443"/>
      <c r="AB38" s="385"/>
      <c r="AC38" s="386"/>
      <c r="AD38" s="386"/>
      <c r="AE38" s="387"/>
      <c r="AF38" s="391"/>
      <c r="AG38" s="392"/>
      <c r="AH38" s="392"/>
      <c r="AI38" s="393"/>
    </row>
    <row r="39" spans="1:35" ht="12" customHeight="1">
      <c r="A39" s="380">
        <v>11</v>
      </c>
      <c r="B39" s="532" t="s">
        <v>427</v>
      </c>
      <c r="C39" s="533"/>
      <c r="D39" s="533"/>
      <c r="E39" s="533"/>
      <c r="F39" s="533"/>
      <c r="G39" s="533"/>
      <c r="H39" s="533"/>
      <c r="I39" s="533"/>
      <c r="J39" s="533"/>
      <c r="K39" s="533"/>
      <c r="L39" s="533"/>
      <c r="M39" s="533"/>
      <c r="N39" s="533"/>
      <c r="O39" s="533"/>
      <c r="P39" s="533"/>
      <c r="Q39" s="533"/>
      <c r="R39" s="533"/>
      <c r="S39" s="533"/>
      <c r="T39" s="533"/>
      <c r="U39" s="534"/>
      <c r="V39" s="352" t="s">
        <v>9</v>
      </c>
      <c r="W39" s="353"/>
      <c r="X39" s="365">
        <v>2.2000000000000002</v>
      </c>
      <c r="Y39" s="366"/>
      <c r="Z39" s="366"/>
      <c r="AA39" s="367"/>
      <c r="AB39" s="382"/>
      <c r="AC39" s="383"/>
      <c r="AD39" s="383"/>
      <c r="AE39" s="384"/>
      <c r="AF39" s="388">
        <f>AB39*X39</f>
        <v>0</v>
      </c>
      <c r="AG39" s="389"/>
      <c r="AH39" s="389"/>
      <c r="AI39" s="390"/>
    </row>
    <row r="40" spans="1:35" ht="12" customHeight="1">
      <c r="A40" s="381"/>
      <c r="B40" s="456" t="s">
        <v>426</v>
      </c>
      <c r="C40" s="457"/>
      <c r="D40" s="457"/>
      <c r="E40" s="457"/>
      <c r="F40" s="457"/>
      <c r="G40" s="457"/>
      <c r="H40" s="457"/>
      <c r="I40" s="457"/>
      <c r="J40" s="457"/>
      <c r="K40" s="457"/>
      <c r="L40" s="457"/>
      <c r="M40" s="457"/>
      <c r="N40" s="457"/>
      <c r="O40" s="457"/>
      <c r="P40" s="457"/>
      <c r="Q40" s="457"/>
      <c r="R40" s="457"/>
      <c r="S40" s="457"/>
      <c r="T40" s="457"/>
      <c r="U40" s="458"/>
      <c r="V40" s="482"/>
      <c r="W40" s="483"/>
      <c r="X40" s="368"/>
      <c r="Y40" s="369"/>
      <c r="Z40" s="369"/>
      <c r="AA40" s="370"/>
      <c r="AB40" s="385"/>
      <c r="AC40" s="386"/>
      <c r="AD40" s="386"/>
      <c r="AE40" s="387"/>
      <c r="AF40" s="391"/>
      <c r="AG40" s="392"/>
      <c r="AH40" s="392"/>
      <c r="AI40" s="393"/>
    </row>
    <row r="41" spans="1:35" ht="12" customHeight="1">
      <c r="A41" s="380">
        <v>12</v>
      </c>
      <c r="B41" s="532" t="s">
        <v>428</v>
      </c>
      <c r="C41" s="533"/>
      <c r="D41" s="533"/>
      <c r="E41" s="533"/>
      <c r="F41" s="533"/>
      <c r="G41" s="533"/>
      <c r="H41" s="533"/>
      <c r="I41" s="533"/>
      <c r="J41" s="533"/>
      <c r="K41" s="533"/>
      <c r="L41" s="533"/>
      <c r="M41" s="533"/>
      <c r="N41" s="533"/>
      <c r="O41" s="533"/>
      <c r="P41" s="533"/>
      <c r="Q41" s="533"/>
      <c r="R41" s="533"/>
      <c r="S41" s="533"/>
      <c r="T41" s="533"/>
      <c r="U41" s="534"/>
      <c r="V41" s="352" t="s">
        <v>9</v>
      </c>
      <c r="W41" s="353"/>
      <c r="X41" s="707">
        <v>2</v>
      </c>
      <c r="Y41" s="708"/>
      <c r="Z41" s="708"/>
      <c r="AA41" s="709"/>
      <c r="AB41" s="587"/>
      <c r="AC41" s="588"/>
      <c r="AD41" s="588"/>
      <c r="AE41" s="589"/>
      <c r="AF41" s="593">
        <f>AB41*X41</f>
        <v>0</v>
      </c>
      <c r="AG41" s="594"/>
      <c r="AH41" s="594"/>
      <c r="AI41" s="595"/>
    </row>
    <row r="42" spans="1:35" ht="12" customHeight="1">
      <c r="A42" s="381"/>
      <c r="B42" s="456" t="s">
        <v>429</v>
      </c>
      <c r="C42" s="457"/>
      <c r="D42" s="457"/>
      <c r="E42" s="457"/>
      <c r="F42" s="457"/>
      <c r="G42" s="457"/>
      <c r="H42" s="457"/>
      <c r="I42" s="457"/>
      <c r="J42" s="457"/>
      <c r="K42" s="457"/>
      <c r="L42" s="457"/>
      <c r="M42" s="457"/>
      <c r="N42" s="457"/>
      <c r="O42" s="457"/>
      <c r="P42" s="457"/>
      <c r="Q42" s="457"/>
      <c r="R42" s="457"/>
      <c r="S42" s="457"/>
      <c r="T42" s="457"/>
      <c r="U42" s="458"/>
      <c r="V42" s="482"/>
      <c r="W42" s="483"/>
      <c r="X42" s="710"/>
      <c r="Y42" s="711"/>
      <c r="Z42" s="711"/>
      <c r="AA42" s="712"/>
      <c r="AB42" s="590"/>
      <c r="AC42" s="591"/>
      <c r="AD42" s="591"/>
      <c r="AE42" s="592"/>
      <c r="AF42" s="596"/>
      <c r="AG42" s="597"/>
      <c r="AH42" s="597"/>
      <c r="AI42" s="598"/>
    </row>
    <row r="43" spans="1:35" ht="12" customHeight="1">
      <c r="A43" s="380">
        <v>13</v>
      </c>
      <c r="B43" s="713" t="s">
        <v>460</v>
      </c>
      <c r="C43" s="714"/>
      <c r="D43" s="714"/>
      <c r="E43" s="714"/>
      <c r="F43" s="714"/>
      <c r="G43" s="714"/>
      <c r="H43" s="714"/>
      <c r="I43" s="714"/>
      <c r="J43" s="714"/>
      <c r="K43" s="714"/>
      <c r="L43" s="714"/>
      <c r="M43" s="714"/>
      <c r="N43" s="714"/>
      <c r="O43" s="714"/>
      <c r="P43" s="714"/>
      <c r="Q43" s="714"/>
      <c r="R43" s="714"/>
      <c r="S43" s="714"/>
      <c r="T43" s="714"/>
      <c r="U43" s="715"/>
      <c r="V43" s="352" t="s">
        <v>7</v>
      </c>
      <c r="W43" s="353"/>
      <c r="X43" s="354">
        <v>2</v>
      </c>
      <c r="Y43" s="355"/>
      <c r="Z43" s="355"/>
      <c r="AA43" s="356"/>
      <c r="AB43" s="382"/>
      <c r="AC43" s="383"/>
      <c r="AD43" s="383"/>
      <c r="AE43" s="384"/>
      <c r="AF43" s="388">
        <f>AB43*X43</f>
        <v>0</v>
      </c>
      <c r="AG43" s="389"/>
      <c r="AH43" s="389"/>
      <c r="AI43" s="390"/>
    </row>
    <row r="44" spans="1:35" ht="12" customHeight="1">
      <c r="A44" s="394"/>
      <c r="B44" s="406" t="s">
        <v>461</v>
      </c>
      <c r="C44" s="407"/>
      <c r="D44" s="407"/>
      <c r="E44" s="407"/>
      <c r="F44" s="407"/>
      <c r="G44" s="407"/>
      <c r="H44" s="407"/>
      <c r="I44" s="407"/>
      <c r="J44" s="407"/>
      <c r="K44" s="407"/>
      <c r="L44" s="407"/>
      <c r="M44" s="407"/>
      <c r="N44" s="407"/>
      <c r="O44" s="407"/>
      <c r="P44" s="407"/>
      <c r="Q44" s="407"/>
      <c r="R44" s="407"/>
      <c r="S44" s="407"/>
      <c r="T44" s="407"/>
      <c r="U44" s="408"/>
      <c r="V44" s="673" t="s">
        <v>35</v>
      </c>
      <c r="W44" s="674"/>
      <c r="X44" s="395"/>
      <c r="Y44" s="396"/>
      <c r="Z44" s="396"/>
      <c r="AA44" s="397"/>
      <c r="AB44" s="398"/>
      <c r="AC44" s="399"/>
      <c r="AD44" s="399"/>
      <c r="AE44" s="400"/>
      <c r="AF44" s="401"/>
      <c r="AG44" s="402"/>
      <c r="AH44" s="402"/>
      <c r="AI44" s="403"/>
    </row>
    <row r="45" spans="1:35" ht="12"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12"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ht="12"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ht="12"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12"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ht="12"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12"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ht="12"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1:35" ht="12"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2"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1:35" ht="12"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1:35" ht="12"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1:35" ht="12"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1:35" ht="12"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1:35" ht="12"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ht="12"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ht="12"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ht="12"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ht="12"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5" ht="12"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row>
  </sheetData>
  <sheetProtection password="C74C" sheet="1" objects="1" scenarios="1" selectLockedCells="1"/>
  <mergeCells count="134">
    <mergeCell ref="A1:K1"/>
    <mergeCell ref="A2:K2"/>
    <mergeCell ref="A5:AI5"/>
    <mergeCell ref="A13:E13"/>
    <mergeCell ref="F13:H13"/>
    <mergeCell ref="I13:J13"/>
    <mergeCell ref="K13:M13"/>
    <mergeCell ref="N13:P13"/>
    <mergeCell ref="Q13:R13"/>
    <mergeCell ref="S13:X13"/>
    <mergeCell ref="A16:AI16"/>
    <mergeCell ref="B17:U17"/>
    <mergeCell ref="V17:W17"/>
    <mergeCell ref="X17:AA17"/>
    <mergeCell ref="AB17:AE17"/>
    <mergeCell ref="AF17:AI17"/>
    <mergeCell ref="Y13:Z13"/>
    <mergeCell ref="AA13:AB13"/>
    <mergeCell ref="AC13:AD13"/>
    <mergeCell ref="AE13:AF13"/>
    <mergeCell ref="AH13:AI13"/>
    <mergeCell ref="A14:AE14"/>
    <mergeCell ref="AF14:AI14"/>
    <mergeCell ref="A15:AE15"/>
    <mergeCell ref="AF15:AI15"/>
    <mergeCell ref="B18:U18"/>
    <mergeCell ref="V18:W18"/>
    <mergeCell ref="X18:AA18"/>
    <mergeCell ref="AB18:AE18"/>
    <mergeCell ref="AF18:AI18"/>
    <mergeCell ref="A37:A38"/>
    <mergeCell ref="B37:U37"/>
    <mergeCell ref="V37:W37"/>
    <mergeCell ref="X37:AA38"/>
    <mergeCell ref="AB37:AE38"/>
    <mergeCell ref="B22:U22"/>
    <mergeCell ref="V22:W22"/>
    <mergeCell ref="V31:W31"/>
    <mergeCell ref="A23:A24"/>
    <mergeCell ref="B23:U23"/>
    <mergeCell ref="V23:W23"/>
    <mergeCell ref="X23:AA24"/>
    <mergeCell ref="AB23:AE24"/>
    <mergeCell ref="A27:A28"/>
    <mergeCell ref="B27:U27"/>
    <mergeCell ref="V27:W27"/>
    <mergeCell ref="X27:AA28"/>
    <mergeCell ref="AB27:AE28"/>
    <mergeCell ref="AF37:AI38"/>
    <mergeCell ref="B38:U38"/>
    <mergeCell ref="V38:W38"/>
    <mergeCell ref="A19:A20"/>
    <mergeCell ref="B19:U19"/>
    <mergeCell ref="V19:W19"/>
    <mergeCell ref="X19:AA20"/>
    <mergeCell ref="AB19:AE20"/>
    <mergeCell ref="A39:A40"/>
    <mergeCell ref="V39:W39"/>
    <mergeCell ref="X39:AA40"/>
    <mergeCell ref="AB39:AE40"/>
    <mergeCell ref="B32:U32"/>
    <mergeCell ref="V32:W32"/>
    <mergeCell ref="A33:A34"/>
    <mergeCell ref="B33:U33"/>
    <mergeCell ref="V33:W33"/>
    <mergeCell ref="X33:AA34"/>
    <mergeCell ref="AB33:AE34"/>
    <mergeCell ref="V30:W30"/>
    <mergeCell ref="B28:U28"/>
    <mergeCell ref="V28:W28"/>
    <mergeCell ref="AF39:AI40"/>
    <mergeCell ref="V40:W40"/>
    <mergeCell ref="B39:U39"/>
    <mergeCell ref="B40:U40"/>
    <mergeCell ref="B20:U20"/>
    <mergeCell ref="V20:W20"/>
    <mergeCell ref="A21:A22"/>
    <mergeCell ref="B21:U21"/>
    <mergeCell ref="V21:W21"/>
    <mergeCell ref="X21:AA22"/>
    <mergeCell ref="AB21:AE22"/>
    <mergeCell ref="AF21:AI22"/>
    <mergeCell ref="AF19:AI20"/>
    <mergeCell ref="X31:AA32"/>
    <mergeCell ref="AB31:AE32"/>
    <mergeCell ref="AF31:AI32"/>
    <mergeCell ref="A35:A36"/>
    <mergeCell ref="B35:U35"/>
    <mergeCell ref="V35:W35"/>
    <mergeCell ref="X35:AA36"/>
    <mergeCell ref="AB35:AE36"/>
    <mergeCell ref="AF35:AI36"/>
    <mergeCell ref="B36:U36"/>
    <mergeCell ref="V36:W36"/>
    <mergeCell ref="A43:A44"/>
    <mergeCell ref="V43:W43"/>
    <mergeCell ref="X43:AA44"/>
    <mergeCell ref="AB43:AE44"/>
    <mergeCell ref="AF43:AI44"/>
    <mergeCell ref="V44:W44"/>
    <mergeCell ref="A41:A42"/>
    <mergeCell ref="V41:W41"/>
    <mergeCell ref="X41:AA42"/>
    <mergeCell ref="AB41:AE42"/>
    <mergeCell ref="AF41:AI42"/>
    <mergeCell ref="V42:W42"/>
    <mergeCell ref="B41:U41"/>
    <mergeCell ref="B42:U42"/>
    <mergeCell ref="B43:U43"/>
    <mergeCell ref="B44:U44"/>
    <mergeCell ref="AF33:AI34"/>
    <mergeCell ref="B34:U34"/>
    <mergeCell ref="V34:W34"/>
    <mergeCell ref="A31:A32"/>
    <mergeCell ref="B31:U31"/>
    <mergeCell ref="AF23:AI24"/>
    <mergeCell ref="B24:U24"/>
    <mergeCell ref="V24:W24"/>
    <mergeCell ref="A25:A26"/>
    <mergeCell ref="B25:U25"/>
    <mergeCell ref="V25:W25"/>
    <mergeCell ref="X25:AA26"/>
    <mergeCell ref="AB25:AE26"/>
    <mergeCell ref="AF25:AI26"/>
    <mergeCell ref="B26:U26"/>
    <mergeCell ref="V26:W26"/>
    <mergeCell ref="AF27:AI28"/>
    <mergeCell ref="A29:A30"/>
    <mergeCell ref="B29:U29"/>
    <mergeCell ref="V29:W29"/>
    <mergeCell ref="X29:AA30"/>
    <mergeCell ref="AB29:AE30"/>
    <mergeCell ref="AF29:AI30"/>
    <mergeCell ref="B30:U30"/>
  </mergeCells>
  <pageMargins left="0.55118110236220474" right="0.39370078740157483" top="0.43307086614173229" bottom="0.47244094488188981" header="1.8897637795275593" footer="0.19685039370078741"/>
  <pageSetup paperSize="9" firstPageNumber="17" orientation="portrait" r:id="rId1"/>
  <headerFooter alignWithMargins="0">
    <oddHeader>&amp;R&amp;8&amp;P</oddHead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68"/>
  <sheetViews>
    <sheetView showGridLines="0" showZeros="0" view="pageBreakPreview" zoomScale="120" zoomScaleNormal="100" zoomScaleSheetLayoutView="120" workbookViewId="0">
      <selection activeCell="AO30" sqref="AO3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37" width="4.85546875" style="2" bestFit="1" customWidth="1"/>
    <col min="38" max="40" width="2.7109375" style="2"/>
    <col min="41" max="41" width="8.140625" style="2" bestFit="1" customWidth="1"/>
    <col min="42" max="52" width="2.7109375" style="2"/>
    <col min="53" max="53" width="7" style="2" customWidth="1"/>
    <col min="54" max="54" width="11" style="2" customWidth="1"/>
    <col min="55" max="16384" width="2.7109375" style="2"/>
  </cols>
  <sheetData>
    <row r="1" spans="1:36" ht="12" customHeight="1">
      <c r="A1" s="467" t="s">
        <v>20</v>
      </c>
      <c r="B1" s="571"/>
      <c r="C1" s="571"/>
      <c r="D1" s="571"/>
      <c r="E1" s="571"/>
      <c r="F1" s="571"/>
      <c r="G1" s="571"/>
      <c r="H1" s="571"/>
      <c r="I1" s="571"/>
      <c r="J1" s="571"/>
      <c r="K1" s="571"/>
    </row>
    <row r="2" spans="1:36" ht="12" customHeight="1">
      <c r="A2" s="467" t="s">
        <v>14</v>
      </c>
      <c r="B2" s="571"/>
      <c r="C2" s="571"/>
      <c r="D2" s="571"/>
      <c r="E2" s="571"/>
      <c r="F2" s="571"/>
      <c r="G2" s="571"/>
      <c r="H2" s="571"/>
      <c r="I2" s="571"/>
      <c r="J2" s="571"/>
      <c r="K2" s="571"/>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s="13" customFormat="1" ht="12" customHeight="1">
      <c r="A14" s="207" t="s">
        <v>220</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c r="AJ14" s="14"/>
    </row>
    <row r="15" spans="1:36" s="13" customFormat="1" ht="12" customHeight="1">
      <c r="A15" s="478" t="s">
        <v>221</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SUM(AF19:AI68)</f>
        <v>0</v>
      </c>
      <c r="AG15" s="480"/>
      <c r="AH15" s="480"/>
      <c r="AI15" s="481"/>
      <c r="AJ15" s="14"/>
    </row>
    <row r="16" spans="1:36" s="14" customFormat="1" ht="12" customHeight="1">
      <c r="A16" s="473" t="s">
        <v>433</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54" s="14"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54" s="13" customFormat="1"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c r="AJ18" s="14"/>
    </row>
    <row r="19" spans="1:54" s="13" customFormat="1" ht="12" customHeight="1">
      <c r="A19" s="531">
        <v>1</v>
      </c>
      <c r="B19" s="716" t="s">
        <v>515</v>
      </c>
      <c r="C19" s="717"/>
      <c r="D19" s="717"/>
      <c r="E19" s="717"/>
      <c r="F19" s="717"/>
      <c r="G19" s="717"/>
      <c r="H19" s="717"/>
      <c r="I19" s="717"/>
      <c r="J19" s="717"/>
      <c r="K19" s="717"/>
      <c r="L19" s="717"/>
      <c r="M19" s="717"/>
      <c r="N19" s="717"/>
      <c r="O19" s="717"/>
      <c r="P19" s="717"/>
      <c r="Q19" s="717"/>
      <c r="R19" s="717"/>
      <c r="S19" s="717"/>
      <c r="T19" s="717"/>
      <c r="U19" s="718"/>
      <c r="V19" s="719" t="s">
        <v>274</v>
      </c>
      <c r="W19" s="720"/>
      <c r="X19" s="721">
        <v>500</v>
      </c>
      <c r="Y19" s="722"/>
      <c r="Z19" s="722"/>
      <c r="AA19" s="723"/>
      <c r="AB19" s="584"/>
      <c r="AC19" s="585"/>
      <c r="AD19" s="585"/>
      <c r="AE19" s="586"/>
      <c r="AF19" s="492">
        <f t="shared" ref="AF19:AF38" si="0">AB19*X19</f>
        <v>0</v>
      </c>
      <c r="AG19" s="493"/>
      <c r="AH19" s="493"/>
      <c r="AI19" s="494"/>
      <c r="AJ19" s="14"/>
      <c r="AK19" s="46"/>
      <c r="AM19" s="46"/>
      <c r="AO19" s="46"/>
      <c r="BA19" s="47"/>
      <c r="BB19" s="47"/>
    </row>
    <row r="20" spans="1:54" s="13" customFormat="1" ht="12" customHeight="1">
      <c r="A20" s="381"/>
      <c r="B20" s="724"/>
      <c r="C20" s="725"/>
      <c r="D20" s="725"/>
      <c r="E20" s="725"/>
      <c r="F20" s="725"/>
      <c r="G20" s="725"/>
      <c r="H20" s="725"/>
      <c r="I20" s="725"/>
      <c r="J20" s="725"/>
      <c r="K20" s="725"/>
      <c r="L20" s="725"/>
      <c r="M20" s="725"/>
      <c r="N20" s="725"/>
      <c r="O20" s="725"/>
      <c r="P20" s="725"/>
      <c r="Q20" s="725"/>
      <c r="R20" s="725"/>
      <c r="S20" s="725"/>
      <c r="T20" s="725"/>
      <c r="U20" s="726"/>
      <c r="V20" s="727"/>
      <c r="W20" s="728"/>
      <c r="X20" s="729"/>
      <c r="Y20" s="730"/>
      <c r="Z20" s="730"/>
      <c r="AA20" s="731"/>
      <c r="AB20" s="385"/>
      <c r="AC20" s="386"/>
      <c r="AD20" s="386"/>
      <c r="AE20" s="387"/>
      <c r="AF20" s="495"/>
      <c r="AG20" s="496"/>
      <c r="AH20" s="496"/>
      <c r="AI20" s="497"/>
      <c r="AJ20" s="14"/>
      <c r="AK20" s="46"/>
      <c r="AM20" s="46"/>
      <c r="AO20" s="46"/>
      <c r="BA20" s="47"/>
      <c r="BB20" s="47"/>
    </row>
    <row r="21" spans="1:54" s="13" customFormat="1" ht="12" customHeight="1">
      <c r="A21" s="380">
        <v>2</v>
      </c>
      <c r="B21" s="732" t="s">
        <v>516</v>
      </c>
      <c r="C21" s="733"/>
      <c r="D21" s="733"/>
      <c r="E21" s="733"/>
      <c r="F21" s="733"/>
      <c r="G21" s="733"/>
      <c r="H21" s="733"/>
      <c r="I21" s="733"/>
      <c r="J21" s="733"/>
      <c r="K21" s="733"/>
      <c r="L21" s="733"/>
      <c r="M21" s="733"/>
      <c r="N21" s="733"/>
      <c r="O21" s="733"/>
      <c r="P21" s="733"/>
      <c r="Q21" s="733"/>
      <c r="R21" s="733"/>
      <c r="S21" s="733"/>
      <c r="T21" s="733"/>
      <c r="U21" s="734"/>
      <c r="V21" s="735" t="s">
        <v>274</v>
      </c>
      <c r="W21" s="736"/>
      <c r="X21" s="737">
        <v>500</v>
      </c>
      <c r="Y21" s="738"/>
      <c r="Z21" s="738"/>
      <c r="AA21" s="739"/>
      <c r="AB21" s="382"/>
      <c r="AC21" s="383"/>
      <c r="AD21" s="383"/>
      <c r="AE21" s="384"/>
      <c r="AF21" s="388">
        <f t="shared" si="0"/>
        <v>0</v>
      </c>
      <c r="AG21" s="389"/>
      <c r="AH21" s="389"/>
      <c r="AI21" s="390"/>
      <c r="AJ21" s="14"/>
      <c r="AK21" s="46"/>
      <c r="AM21" s="46"/>
      <c r="AO21" s="46"/>
      <c r="BA21" s="47"/>
      <c r="BB21" s="47"/>
    </row>
    <row r="22" spans="1:54" s="13" customFormat="1" ht="12" customHeight="1">
      <c r="A22" s="381"/>
      <c r="B22" s="732"/>
      <c r="C22" s="733"/>
      <c r="D22" s="733"/>
      <c r="E22" s="733"/>
      <c r="F22" s="733"/>
      <c r="G22" s="733"/>
      <c r="H22" s="733"/>
      <c r="I22" s="733"/>
      <c r="J22" s="733"/>
      <c r="K22" s="733"/>
      <c r="L22" s="733"/>
      <c r="M22" s="733"/>
      <c r="N22" s="733"/>
      <c r="O22" s="733"/>
      <c r="P22" s="733"/>
      <c r="Q22" s="733"/>
      <c r="R22" s="733"/>
      <c r="S22" s="733"/>
      <c r="T22" s="733"/>
      <c r="U22" s="734"/>
      <c r="V22" s="740"/>
      <c r="W22" s="741"/>
      <c r="X22" s="742"/>
      <c r="Y22" s="743"/>
      <c r="Z22" s="743"/>
      <c r="AA22" s="744"/>
      <c r="AB22" s="385"/>
      <c r="AC22" s="386"/>
      <c r="AD22" s="386"/>
      <c r="AE22" s="387"/>
      <c r="AF22" s="391">
        <f t="shared" si="0"/>
        <v>0</v>
      </c>
      <c r="AG22" s="392"/>
      <c r="AH22" s="392"/>
      <c r="AI22" s="393"/>
      <c r="AJ22" s="14"/>
      <c r="AK22" s="46"/>
      <c r="AM22" s="46"/>
      <c r="AO22" s="46"/>
      <c r="BA22" s="47"/>
      <c r="BB22" s="47"/>
    </row>
    <row r="23" spans="1:54" s="13" customFormat="1" ht="12" customHeight="1">
      <c r="A23" s="380">
        <v>3</v>
      </c>
      <c r="B23" s="732" t="s">
        <v>517</v>
      </c>
      <c r="C23" s="733"/>
      <c r="D23" s="733"/>
      <c r="E23" s="733"/>
      <c r="F23" s="733"/>
      <c r="G23" s="733"/>
      <c r="H23" s="733"/>
      <c r="I23" s="733"/>
      <c r="J23" s="733"/>
      <c r="K23" s="733"/>
      <c r="L23" s="733"/>
      <c r="M23" s="733"/>
      <c r="N23" s="733"/>
      <c r="O23" s="733"/>
      <c r="P23" s="733"/>
      <c r="Q23" s="733"/>
      <c r="R23" s="733"/>
      <c r="S23" s="733"/>
      <c r="T23" s="733"/>
      <c r="U23" s="734"/>
      <c r="V23" s="745" t="s">
        <v>7</v>
      </c>
      <c r="W23" s="746"/>
      <c r="X23" s="737">
        <v>65</v>
      </c>
      <c r="Y23" s="738"/>
      <c r="Z23" s="738"/>
      <c r="AA23" s="739"/>
      <c r="AB23" s="382"/>
      <c r="AC23" s="383"/>
      <c r="AD23" s="383"/>
      <c r="AE23" s="384"/>
      <c r="AF23" s="388">
        <f t="shared" si="0"/>
        <v>0</v>
      </c>
      <c r="AG23" s="389"/>
      <c r="AH23" s="389"/>
      <c r="AI23" s="390"/>
      <c r="AJ23" s="14"/>
      <c r="AK23" s="46"/>
      <c r="AM23" s="46"/>
      <c r="AO23" s="46"/>
      <c r="BA23" s="47"/>
      <c r="BB23" s="47"/>
    </row>
    <row r="24" spans="1:54" s="13" customFormat="1" ht="12" customHeight="1">
      <c r="A24" s="381"/>
      <c r="B24" s="732"/>
      <c r="C24" s="733"/>
      <c r="D24" s="733"/>
      <c r="E24" s="733"/>
      <c r="F24" s="733"/>
      <c r="G24" s="733"/>
      <c r="H24" s="733"/>
      <c r="I24" s="733"/>
      <c r="J24" s="733"/>
      <c r="K24" s="733"/>
      <c r="L24" s="733"/>
      <c r="M24" s="733"/>
      <c r="N24" s="733"/>
      <c r="O24" s="733"/>
      <c r="P24" s="733"/>
      <c r="Q24" s="733"/>
      <c r="R24" s="733"/>
      <c r="S24" s="733"/>
      <c r="T24" s="733"/>
      <c r="U24" s="734"/>
      <c r="V24" s="747"/>
      <c r="W24" s="748"/>
      <c r="X24" s="742"/>
      <c r="Y24" s="743"/>
      <c r="Z24" s="743"/>
      <c r="AA24" s="744"/>
      <c r="AB24" s="385"/>
      <c r="AC24" s="386"/>
      <c r="AD24" s="386"/>
      <c r="AE24" s="387"/>
      <c r="AF24" s="391">
        <f t="shared" si="0"/>
        <v>0</v>
      </c>
      <c r="AG24" s="392"/>
      <c r="AH24" s="392"/>
      <c r="AI24" s="393"/>
      <c r="AJ24" s="14"/>
      <c r="AK24" s="46"/>
      <c r="AM24" s="46"/>
      <c r="AO24" s="46"/>
      <c r="BA24" s="47"/>
      <c r="BB24" s="47"/>
    </row>
    <row r="25" spans="1:54" s="13" customFormat="1" ht="12" customHeight="1">
      <c r="A25" s="380">
        <v>4</v>
      </c>
      <c r="B25" s="732" t="s">
        <v>518</v>
      </c>
      <c r="C25" s="733"/>
      <c r="D25" s="733"/>
      <c r="E25" s="733"/>
      <c r="F25" s="733"/>
      <c r="G25" s="733"/>
      <c r="H25" s="733"/>
      <c r="I25" s="733"/>
      <c r="J25" s="733"/>
      <c r="K25" s="733"/>
      <c r="L25" s="733"/>
      <c r="M25" s="733"/>
      <c r="N25" s="733"/>
      <c r="O25" s="733"/>
      <c r="P25" s="733"/>
      <c r="Q25" s="733"/>
      <c r="R25" s="733"/>
      <c r="S25" s="733"/>
      <c r="T25" s="733"/>
      <c r="U25" s="734"/>
      <c r="V25" s="745" t="s">
        <v>107</v>
      </c>
      <c r="W25" s="746"/>
      <c r="X25" s="737">
        <v>15</v>
      </c>
      <c r="Y25" s="738"/>
      <c r="Z25" s="738"/>
      <c r="AA25" s="739"/>
      <c r="AB25" s="382"/>
      <c r="AC25" s="383"/>
      <c r="AD25" s="383"/>
      <c r="AE25" s="384"/>
      <c r="AF25" s="388">
        <f t="shared" si="0"/>
        <v>0</v>
      </c>
      <c r="AG25" s="389"/>
      <c r="AH25" s="389"/>
      <c r="AI25" s="390"/>
      <c r="AJ25" s="14"/>
      <c r="AK25" s="46"/>
      <c r="AM25" s="46"/>
      <c r="AO25" s="46"/>
      <c r="BA25" s="47"/>
      <c r="BB25" s="47"/>
    </row>
    <row r="26" spans="1:54" s="13" customFormat="1" ht="12" customHeight="1">
      <c r="A26" s="381"/>
      <c r="B26" s="732"/>
      <c r="C26" s="733"/>
      <c r="D26" s="733"/>
      <c r="E26" s="733"/>
      <c r="F26" s="733"/>
      <c r="G26" s="733"/>
      <c r="H26" s="733"/>
      <c r="I26" s="733"/>
      <c r="J26" s="733"/>
      <c r="K26" s="733"/>
      <c r="L26" s="733"/>
      <c r="M26" s="733"/>
      <c r="N26" s="733"/>
      <c r="O26" s="733"/>
      <c r="P26" s="733"/>
      <c r="Q26" s="733"/>
      <c r="R26" s="733"/>
      <c r="S26" s="733"/>
      <c r="T26" s="733"/>
      <c r="U26" s="734"/>
      <c r="V26" s="747"/>
      <c r="W26" s="748"/>
      <c r="X26" s="742"/>
      <c r="Y26" s="743"/>
      <c r="Z26" s="743"/>
      <c r="AA26" s="744"/>
      <c r="AB26" s="385"/>
      <c r="AC26" s="386"/>
      <c r="AD26" s="386"/>
      <c r="AE26" s="387"/>
      <c r="AF26" s="391">
        <f t="shared" si="0"/>
        <v>0</v>
      </c>
      <c r="AG26" s="392"/>
      <c r="AH26" s="392"/>
      <c r="AI26" s="393"/>
      <c r="AJ26" s="14"/>
      <c r="AK26" s="46"/>
      <c r="AM26" s="46"/>
      <c r="AO26" s="46"/>
      <c r="BA26" s="47"/>
      <c r="BB26" s="47"/>
    </row>
    <row r="27" spans="1:54" s="13" customFormat="1" ht="12" customHeight="1">
      <c r="A27" s="380">
        <v>5</v>
      </c>
      <c r="B27" s="732" t="s">
        <v>519</v>
      </c>
      <c r="C27" s="733"/>
      <c r="D27" s="733"/>
      <c r="E27" s="733"/>
      <c r="F27" s="733"/>
      <c r="G27" s="733"/>
      <c r="H27" s="733"/>
      <c r="I27" s="733"/>
      <c r="J27" s="733"/>
      <c r="K27" s="733"/>
      <c r="L27" s="733"/>
      <c r="M27" s="733"/>
      <c r="N27" s="733"/>
      <c r="O27" s="733"/>
      <c r="P27" s="733"/>
      <c r="Q27" s="733"/>
      <c r="R27" s="733"/>
      <c r="S27" s="733"/>
      <c r="T27" s="733"/>
      <c r="U27" s="734"/>
      <c r="V27" s="745" t="s">
        <v>275</v>
      </c>
      <c r="W27" s="746"/>
      <c r="X27" s="737">
        <v>30356.75</v>
      </c>
      <c r="Y27" s="738"/>
      <c r="Z27" s="738"/>
      <c r="AA27" s="739"/>
      <c r="AB27" s="382"/>
      <c r="AC27" s="383"/>
      <c r="AD27" s="383"/>
      <c r="AE27" s="384"/>
      <c r="AF27" s="388">
        <f t="shared" si="0"/>
        <v>0</v>
      </c>
      <c r="AG27" s="389"/>
      <c r="AH27" s="389"/>
      <c r="AI27" s="390"/>
      <c r="AJ27" s="14"/>
      <c r="AK27" s="46"/>
      <c r="AM27" s="46"/>
      <c r="AO27" s="46"/>
      <c r="BA27" s="47"/>
      <c r="BB27" s="47"/>
    </row>
    <row r="28" spans="1:54" s="13" customFormat="1" ht="12" customHeight="1">
      <c r="A28" s="381"/>
      <c r="B28" s="732"/>
      <c r="C28" s="733"/>
      <c r="D28" s="733"/>
      <c r="E28" s="733"/>
      <c r="F28" s="733"/>
      <c r="G28" s="733"/>
      <c r="H28" s="733"/>
      <c r="I28" s="733"/>
      <c r="J28" s="733"/>
      <c r="K28" s="733"/>
      <c r="L28" s="733"/>
      <c r="M28" s="733"/>
      <c r="N28" s="733"/>
      <c r="O28" s="733"/>
      <c r="P28" s="733"/>
      <c r="Q28" s="733"/>
      <c r="R28" s="733"/>
      <c r="S28" s="733"/>
      <c r="T28" s="733"/>
      <c r="U28" s="734"/>
      <c r="V28" s="747"/>
      <c r="W28" s="748"/>
      <c r="X28" s="742"/>
      <c r="Y28" s="743"/>
      <c r="Z28" s="743"/>
      <c r="AA28" s="744"/>
      <c r="AB28" s="385"/>
      <c r="AC28" s="386"/>
      <c r="AD28" s="386"/>
      <c r="AE28" s="387"/>
      <c r="AF28" s="391">
        <f t="shared" si="0"/>
        <v>0</v>
      </c>
      <c r="AG28" s="392"/>
      <c r="AH28" s="392"/>
      <c r="AI28" s="393"/>
      <c r="AJ28" s="14"/>
      <c r="AK28" s="46"/>
      <c r="AM28" s="46"/>
      <c r="AO28" s="46"/>
      <c r="BA28" s="47"/>
      <c r="BB28" s="47"/>
    </row>
    <row r="29" spans="1:54" s="13" customFormat="1" ht="12" customHeight="1">
      <c r="A29" s="380">
        <v>6</v>
      </c>
      <c r="B29" s="732" t="s">
        <v>520</v>
      </c>
      <c r="C29" s="733"/>
      <c r="D29" s="733"/>
      <c r="E29" s="733"/>
      <c r="F29" s="733"/>
      <c r="G29" s="733"/>
      <c r="H29" s="733"/>
      <c r="I29" s="733"/>
      <c r="J29" s="733"/>
      <c r="K29" s="733"/>
      <c r="L29" s="733"/>
      <c r="M29" s="733"/>
      <c r="N29" s="733"/>
      <c r="O29" s="733"/>
      <c r="P29" s="733"/>
      <c r="Q29" s="733"/>
      <c r="R29" s="733"/>
      <c r="S29" s="733"/>
      <c r="T29" s="733"/>
      <c r="U29" s="734"/>
      <c r="V29" s="745" t="s">
        <v>275</v>
      </c>
      <c r="W29" s="746"/>
      <c r="X29" s="737">
        <v>30356.75</v>
      </c>
      <c r="Y29" s="738"/>
      <c r="Z29" s="738"/>
      <c r="AA29" s="739"/>
      <c r="AB29" s="382"/>
      <c r="AC29" s="383"/>
      <c r="AD29" s="383"/>
      <c r="AE29" s="384"/>
      <c r="AF29" s="388">
        <f t="shared" si="0"/>
        <v>0</v>
      </c>
      <c r="AG29" s="389"/>
      <c r="AH29" s="389"/>
      <c r="AI29" s="390"/>
      <c r="AJ29" s="14"/>
      <c r="AK29" s="46"/>
      <c r="AM29" s="46"/>
      <c r="AO29" s="46"/>
      <c r="BA29" s="47"/>
      <c r="BB29" s="47"/>
    </row>
    <row r="30" spans="1:54" s="13" customFormat="1" ht="12" customHeight="1">
      <c r="A30" s="381"/>
      <c r="B30" s="732"/>
      <c r="C30" s="733"/>
      <c r="D30" s="733"/>
      <c r="E30" s="733"/>
      <c r="F30" s="733"/>
      <c r="G30" s="733"/>
      <c r="H30" s="733"/>
      <c r="I30" s="733"/>
      <c r="J30" s="733"/>
      <c r="K30" s="733"/>
      <c r="L30" s="733"/>
      <c r="M30" s="733"/>
      <c r="N30" s="733"/>
      <c r="O30" s="733"/>
      <c r="P30" s="733"/>
      <c r="Q30" s="733"/>
      <c r="R30" s="733"/>
      <c r="S30" s="733"/>
      <c r="T30" s="733"/>
      <c r="U30" s="734"/>
      <c r="V30" s="747"/>
      <c r="W30" s="748"/>
      <c r="X30" s="742"/>
      <c r="Y30" s="743"/>
      <c r="Z30" s="743"/>
      <c r="AA30" s="744"/>
      <c r="AB30" s="385"/>
      <c r="AC30" s="386"/>
      <c r="AD30" s="386"/>
      <c r="AE30" s="387"/>
      <c r="AF30" s="391">
        <f t="shared" si="0"/>
        <v>0</v>
      </c>
      <c r="AG30" s="392"/>
      <c r="AH30" s="392"/>
      <c r="AI30" s="393"/>
      <c r="AJ30" s="14"/>
      <c r="AK30" s="46"/>
      <c r="AM30" s="46"/>
      <c r="AO30" s="46"/>
      <c r="BA30" s="47"/>
      <c r="BB30" s="47"/>
    </row>
    <row r="31" spans="1:54" s="13" customFormat="1" ht="12" customHeight="1">
      <c r="A31" s="380">
        <v>7</v>
      </c>
      <c r="B31" s="732" t="s">
        <v>521</v>
      </c>
      <c r="C31" s="733"/>
      <c r="D31" s="733"/>
      <c r="E31" s="733"/>
      <c r="F31" s="733"/>
      <c r="G31" s="733"/>
      <c r="H31" s="733"/>
      <c r="I31" s="733"/>
      <c r="J31" s="733"/>
      <c r="K31" s="733"/>
      <c r="L31" s="733"/>
      <c r="M31" s="733"/>
      <c r="N31" s="733"/>
      <c r="O31" s="733"/>
      <c r="P31" s="733"/>
      <c r="Q31" s="733"/>
      <c r="R31" s="733"/>
      <c r="S31" s="733"/>
      <c r="T31" s="733"/>
      <c r="U31" s="734"/>
      <c r="V31" s="745" t="s">
        <v>275</v>
      </c>
      <c r="W31" s="746"/>
      <c r="X31" s="737">
        <v>82.5</v>
      </c>
      <c r="Y31" s="738"/>
      <c r="Z31" s="738"/>
      <c r="AA31" s="739"/>
      <c r="AB31" s="382"/>
      <c r="AC31" s="383"/>
      <c r="AD31" s="383"/>
      <c r="AE31" s="384"/>
      <c r="AF31" s="388">
        <f t="shared" si="0"/>
        <v>0</v>
      </c>
      <c r="AG31" s="389"/>
      <c r="AH31" s="389"/>
      <c r="AI31" s="390"/>
      <c r="AJ31" s="14"/>
      <c r="AK31" s="46"/>
      <c r="AM31" s="46"/>
      <c r="AO31" s="46"/>
      <c r="BA31" s="47"/>
      <c r="BB31" s="47"/>
    </row>
    <row r="32" spans="1:54" s="13" customFormat="1" ht="12" customHeight="1">
      <c r="A32" s="381"/>
      <c r="B32" s="732"/>
      <c r="C32" s="733"/>
      <c r="D32" s="733"/>
      <c r="E32" s="733"/>
      <c r="F32" s="733"/>
      <c r="G32" s="733"/>
      <c r="H32" s="733"/>
      <c r="I32" s="733"/>
      <c r="J32" s="733"/>
      <c r="K32" s="733"/>
      <c r="L32" s="733"/>
      <c r="M32" s="733"/>
      <c r="N32" s="733"/>
      <c r="O32" s="733"/>
      <c r="P32" s="733"/>
      <c r="Q32" s="733"/>
      <c r="R32" s="733"/>
      <c r="S32" s="733"/>
      <c r="T32" s="733"/>
      <c r="U32" s="734"/>
      <c r="V32" s="747"/>
      <c r="W32" s="748"/>
      <c r="X32" s="742"/>
      <c r="Y32" s="743"/>
      <c r="Z32" s="743"/>
      <c r="AA32" s="744"/>
      <c r="AB32" s="385"/>
      <c r="AC32" s="386"/>
      <c r="AD32" s="386"/>
      <c r="AE32" s="387"/>
      <c r="AF32" s="391">
        <f t="shared" si="0"/>
        <v>0</v>
      </c>
      <c r="AG32" s="392"/>
      <c r="AH32" s="392"/>
      <c r="AI32" s="393"/>
      <c r="AJ32" s="14"/>
      <c r="AK32" s="46"/>
      <c r="AM32" s="46"/>
      <c r="AO32" s="46"/>
      <c r="BA32" s="47"/>
      <c r="BB32" s="47"/>
    </row>
    <row r="33" spans="1:54" s="13" customFormat="1" ht="12" customHeight="1">
      <c r="A33" s="380">
        <v>8</v>
      </c>
      <c r="B33" s="732" t="s">
        <v>522</v>
      </c>
      <c r="C33" s="733"/>
      <c r="D33" s="733"/>
      <c r="E33" s="733"/>
      <c r="F33" s="733"/>
      <c r="G33" s="733"/>
      <c r="H33" s="733"/>
      <c r="I33" s="733"/>
      <c r="J33" s="733"/>
      <c r="K33" s="733"/>
      <c r="L33" s="733"/>
      <c r="M33" s="733"/>
      <c r="N33" s="733"/>
      <c r="O33" s="733"/>
      <c r="P33" s="733"/>
      <c r="Q33" s="733"/>
      <c r="R33" s="733"/>
      <c r="S33" s="733"/>
      <c r="T33" s="733"/>
      <c r="U33" s="734"/>
      <c r="V33" s="745" t="s">
        <v>275</v>
      </c>
      <c r="W33" s="746"/>
      <c r="X33" s="737">
        <v>24.75</v>
      </c>
      <c r="Y33" s="738"/>
      <c r="Z33" s="738"/>
      <c r="AA33" s="739"/>
      <c r="AB33" s="382"/>
      <c r="AC33" s="383"/>
      <c r="AD33" s="383"/>
      <c r="AE33" s="384"/>
      <c r="AF33" s="388">
        <f t="shared" si="0"/>
        <v>0</v>
      </c>
      <c r="AG33" s="389"/>
      <c r="AH33" s="389"/>
      <c r="AI33" s="390"/>
      <c r="AJ33" s="14"/>
      <c r="AK33" s="46"/>
      <c r="AM33" s="46"/>
      <c r="AO33" s="46"/>
      <c r="BA33" s="47"/>
      <c r="BB33" s="47"/>
    </row>
    <row r="34" spans="1:54" s="13" customFormat="1" ht="12" customHeight="1">
      <c r="A34" s="381"/>
      <c r="B34" s="732"/>
      <c r="C34" s="733"/>
      <c r="D34" s="733"/>
      <c r="E34" s="733"/>
      <c r="F34" s="733"/>
      <c r="G34" s="733"/>
      <c r="H34" s="733"/>
      <c r="I34" s="733"/>
      <c r="J34" s="733"/>
      <c r="K34" s="733"/>
      <c r="L34" s="733"/>
      <c r="M34" s="733"/>
      <c r="N34" s="733"/>
      <c r="O34" s="733"/>
      <c r="P34" s="733"/>
      <c r="Q34" s="733"/>
      <c r="R34" s="733"/>
      <c r="S34" s="733"/>
      <c r="T34" s="733"/>
      <c r="U34" s="734"/>
      <c r="V34" s="747"/>
      <c r="W34" s="748"/>
      <c r="X34" s="742"/>
      <c r="Y34" s="743"/>
      <c r="Z34" s="743"/>
      <c r="AA34" s="744"/>
      <c r="AB34" s="385"/>
      <c r="AC34" s="386"/>
      <c r="AD34" s="386"/>
      <c r="AE34" s="387"/>
      <c r="AF34" s="391">
        <f t="shared" si="0"/>
        <v>0</v>
      </c>
      <c r="AG34" s="392"/>
      <c r="AH34" s="392"/>
      <c r="AI34" s="393"/>
      <c r="AJ34" s="14"/>
      <c r="AK34" s="46"/>
      <c r="AM34" s="46"/>
      <c r="AO34" s="46"/>
      <c r="BA34" s="47"/>
      <c r="BB34" s="47"/>
    </row>
    <row r="35" spans="1:54" s="13" customFormat="1" ht="12" customHeight="1">
      <c r="A35" s="380">
        <v>9</v>
      </c>
      <c r="B35" s="732" t="s">
        <v>523</v>
      </c>
      <c r="C35" s="733"/>
      <c r="D35" s="733"/>
      <c r="E35" s="733"/>
      <c r="F35" s="733"/>
      <c r="G35" s="733"/>
      <c r="H35" s="733"/>
      <c r="I35" s="733"/>
      <c r="J35" s="733"/>
      <c r="K35" s="733"/>
      <c r="L35" s="733"/>
      <c r="M35" s="733"/>
      <c r="N35" s="733"/>
      <c r="O35" s="733"/>
      <c r="P35" s="733"/>
      <c r="Q35" s="733"/>
      <c r="R35" s="733"/>
      <c r="S35" s="733"/>
      <c r="T35" s="733"/>
      <c r="U35" s="734"/>
      <c r="V35" s="745" t="s">
        <v>275</v>
      </c>
      <c r="W35" s="746"/>
      <c r="X35" s="737">
        <v>10</v>
      </c>
      <c r="Y35" s="738"/>
      <c r="Z35" s="738"/>
      <c r="AA35" s="739"/>
      <c r="AB35" s="382"/>
      <c r="AC35" s="383"/>
      <c r="AD35" s="383"/>
      <c r="AE35" s="384"/>
      <c r="AF35" s="388">
        <f t="shared" si="0"/>
        <v>0</v>
      </c>
      <c r="AG35" s="389"/>
      <c r="AH35" s="389"/>
      <c r="AI35" s="390"/>
      <c r="AJ35" s="14"/>
      <c r="AK35" s="46"/>
      <c r="AM35" s="46"/>
      <c r="AO35" s="46"/>
      <c r="BA35" s="47"/>
      <c r="BB35" s="47"/>
    </row>
    <row r="36" spans="1:54" s="13" customFormat="1" ht="12" customHeight="1">
      <c r="A36" s="381"/>
      <c r="B36" s="732"/>
      <c r="C36" s="733"/>
      <c r="D36" s="733"/>
      <c r="E36" s="733"/>
      <c r="F36" s="733"/>
      <c r="G36" s="733"/>
      <c r="H36" s="733"/>
      <c r="I36" s="733"/>
      <c r="J36" s="733"/>
      <c r="K36" s="733"/>
      <c r="L36" s="733"/>
      <c r="M36" s="733"/>
      <c r="N36" s="733"/>
      <c r="O36" s="733"/>
      <c r="P36" s="733"/>
      <c r="Q36" s="733"/>
      <c r="R36" s="733"/>
      <c r="S36" s="733"/>
      <c r="T36" s="733"/>
      <c r="U36" s="734"/>
      <c r="V36" s="747"/>
      <c r="W36" s="748"/>
      <c r="X36" s="742"/>
      <c r="Y36" s="743"/>
      <c r="Z36" s="743"/>
      <c r="AA36" s="744"/>
      <c r="AB36" s="385"/>
      <c r="AC36" s="386"/>
      <c r="AD36" s="386"/>
      <c r="AE36" s="387"/>
      <c r="AF36" s="391">
        <f t="shared" si="0"/>
        <v>0</v>
      </c>
      <c r="AG36" s="392"/>
      <c r="AH36" s="392"/>
      <c r="AI36" s="393"/>
      <c r="AJ36" s="14"/>
      <c r="AK36" s="46"/>
      <c r="AM36" s="46"/>
      <c r="AO36" s="46"/>
      <c r="BA36" s="47"/>
      <c r="BB36" s="47"/>
    </row>
    <row r="37" spans="1:54" s="13" customFormat="1" ht="12" customHeight="1">
      <c r="A37" s="380">
        <v>10</v>
      </c>
      <c r="B37" s="732" t="s">
        <v>524</v>
      </c>
      <c r="C37" s="733"/>
      <c r="D37" s="733"/>
      <c r="E37" s="733"/>
      <c r="F37" s="733"/>
      <c r="G37" s="733"/>
      <c r="H37" s="733"/>
      <c r="I37" s="733"/>
      <c r="J37" s="733"/>
      <c r="K37" s="733"/>
      <c r="L37" s="733"/>
      <c r="M37" s="733"/>
      <c r="N37" s="733"/>
      <c r="O37" s="733"/>
      <c r="P37" s="733"/>
      <c r="Q37" s="733"/>
      <c r="R37" s="733"/>
      <c r="S37" s="733"/>
      <c r="T37" s="733"/>
      <c r="U37" s="734"/>
      <c r="V37" s="745" t="s">
        <v>274</v>
      </c>
      <c r="W37" s="746"/>
      <c r="X37" s="737">
        <v>66</v>
      </c>
      <c r="Y37" s="738"/>
      <c r="Z37" s="738"/>
      <c r="AA37" s="739"/>
      <c r="AB37" s="382"/>
      <c r="AC37" s="383"/>
      <c r="AD37" s="383"/>
      <c r="AE37" s="384"/>
      <c r="AF37" s="388">
        <f t="shared" si="0"/>
        <v>0</v>
      </c>
      <c r="AG37" s="389"/>
      <c r="AH37" s="389"/>
      <c r="AI37" s="390"/>
      <c r="AJ37" s="14"/>
      <c r="AK37" s="46"/>
      <c r="AM37" s="46"/>
      <c r="AO37" s="46"/>
      <c r="BA37" s="47"/>
      <c r="BB37" s="47"/>
    </row>
    <row r="38" spans="1:54" s="13" customFormat="1" ht="12" customHeight="1">
      <c r="A38" s="437"/>
      <c r="B38" s="487"/>
      <c r="C38" s="488"/>
      <c r="D38" s="488"/>
      <c r="E38" s="488"/>
      <c r="F38" s="488"/>
      <c r="G38" s="488"/>
      <c r="H38" s="488"/>
      <c r="I38" s="488"/>
      <c r="J38" s="488"/>
      <c r="K38" s="488"/>
      <c r="L38" s="488"/>
      <c r="M38" s="488"/>
      <c r="N38" s="488"/>
      <c r="O38" s="488"/>
      <c r="P38" s="488"/>
      <c r="Q38" s="488"/>
      <c r="R38" s="488"/>
      <c r="S38" s="488"/>
      <c r="T38" s="488"/>
      <c r="U38" s="489"/>
      <c r="V38" s="749"/>
      <c r="W38" s="750"/>
      <c r="X38" s="729"/>
      <c r="Y38" s="730"/>
      <c r="Z38" s="730"/>
      <c r="AA38" s="731"/>
      <c r="AB38" s="385"/>
      <c r="AC38" s="386"/>
      <c r="AD38" s="386"/>
      <c r="AE38" s="387"/>
      <c r="AF38" s="495">
        <f t="shared" si="0"/>
        <v>0</v>
      </c>
      <c r="AG38" s="496"/>
      <c r="AH38" s="496"/>
      <c r="AI38" s="497"/>
      <c r="AJ38" s="14"/>
      <c r="AO38" s="46"/>
      <c r="BA38" s="47"/>
      <c r="BB38" s="47"/>
    </row>
    <row r="39" spans="1:54" s="13" customFormat="1" ht="12" customHeight="1">
      <c r="A39" s="380">
        <v>11</v>
      </c>
      <c r="B39" s="732" t="s">
        <v>525</v>
      </c>
      <c r="C39" s="733"/>
      <c r="D39" s="733"/>
      <c r="E39" s="733"/>
      <c r="F39" s="733"/>
      <c r="G39" s="733"/>
      <c r="H39" s="733"/>
      <c r="I39" s="733"/>
      <c r="J39" s="733"/>
      <c r="K39" s="733"/>
      <c r="L39" s="733"/>
      <c r="M39" s="733"/>
      <c r="N39" s="733"/>
      <c r="O39" s="733"/>
      <c r="P39" s="733"/>
      <c r="Q39" s="733"/>
      <c r="R39" s="733"/>
      <c r="S39" s="733"/>
      <c r="T39" s="733"/>
      <c r="U39" s="734"/>
      <c r="V39" s="751" t="s">
        <v>274</v>
      </c>
      <c r="W39" s="752"/>
      <c r="X39" s="737">
        <v>66</v>
      </c>
      <c r="Y39" s="738"/>
      <c r="Z39" s="738"/>
      <c r="AA39" s="739"/>
      <c r="AB39" s="382"/>
      <c r="AC39" s="383"/>
      <c r="AD39" s="383"/>
      <c r="AE39" s="384"/>
      <c r="AF39" s="388">
        <f t="shared" ref="AF39:AF68" si="1">AB39*X39</f>
        <v>0</v>
      </c>
      <c r="AG39" s="389"/>
      <c r="AH39" s="389"/>
      <c r="AI39" s="390"/>
      <c r="AJ39" s="14"/>
      <c r="AO39" s="46"/>
      <c r="BA39" s="47"/>
      <c r="BB39" s="47"/>
    </row>
    <row r="40" spans="1:54" s="13" customFormat="1" ht="12" customHeight="1">
      <c r="A40" s="381"/>
      <c r="B40" s="732"/>
      <c r="C40" s="733"/>
      <c r="D40" s="733"/>
      <c r="E40" s="733"/>
      <c r="F40" s="733"/>
      <c r="G40" s="733"/>
      <c r="H40" s="733"/>
      <c r="I40" s="733"/>
      <c r="J40" s="733"/>
      <c r="K40" s="733"/>
      <c r="L40" s="733"/>
      <c r="M40" s="733"/>
      <c r="N40" s="733"/>
      <c r="O40" s="733"/>
      <c r="P40" s="733"/>
      <c r="Q40" s="733"/>
      <c r="R40" s="733"/>
      <c r="S40" s="733"/>
      <c r="T40" s="733"/>
      <c r="U40" s="734"/>
      <c r="V40" s="751"/>
      <c r="W40" s="752"/>
      <c r="X40" s="729"/>
      <c r="Y40" s="730"/>
      <c r="Z40" s="730"/>
      <c r="AA40" s="731"/>
      <c r="AB40" s="385"/>
      <c r="AC40" s="386"/>
      <c r="AD40" s="386"/>
      <c r="AE40" s="387"/>
      <c r="AF40" s="495">
        <f t="shared" si="1"/>
        <v>0</v>
      </c>
      <c r="AG40" s="496"/>
      <c r="AH40" s="496"/>
      <c r="AI40" s="497"/>
      <c r="AJ40" s="14"/>
      <c r="AO40" s="46"/>
      <c r="BA40" s="47"/>
      <c r="BB40" s="47"/>
    </row>
    <row r="41" spans="1:54" s="13" customFormat="1" ht="12" customHeight="1">
      <c r="A41" s="380">
        <v>12</v>
      </c>
      <c r="B41" s="732" t="s">
        <v>526</v>
      </c>
      <c r="C41" s="733"/>
      <c r="D41" s="733"/>
      <c r="E41" s="733"/>
      <c r="F41" s="733"/>
      <c r="G41" s="733"/>
      <c r="H41" s="733"/>
      <c r="I41" s="733"/>
      <c r="J41" s="733"/>
      <c r="K41" s="733"/>
      <c r="L41" s="733"/>
      <c r="M41" s="733"/>
      <c r="N41" s="733"/>
      <c r="O41" s="733"/>
      <c r="P41" s="733"/>
      <c r="Q41" s="733"/>
      <c r="R41" s="733"/>
      <c r="S41" s="733"/>
      <c r="T41" s="733"/>
      <c r="U41" s="734"/>
      <c r="V41" s="751" t="s">
        <v>275</v>
      </c>
      <c r="W41" s="752"/>
      <c r="X41" s="753">
        <v>82.5</v>
      </c>
      <c r="Y41" s="754"/>
      <c r="Z41" s="754"/>
      <c r="AA41" s="755"/>
      <c r="AB41" s="382"/>
      <c r="AC41" s="383"/>
      <c r="AD41" s="383"/>
      <c r="AE41" s="384"/>
      <c r="AF41" s="572">
        <f t="shared" si="1"/>
        <v>0</v>
      </c>
      <c r="AG41" s="573"/>
      <c r="AH41" s="573"/>
      <c r="AI41" s="574"/>
      <c r="AJ41" s="14"/>
      <c r="AO41" s="46"/>
      <c r="BA41" s="47"/>
      <c r="BB41" s="47"/>
    </row>
    <row r="42" spans="1:54" s="13" customFormat="1" ht="12" customHeight="1">
      <c r="A42" s="381"/>
      <c r="B42" s="732"/>
      <c r="C42" s="733"/>
      <c r="D42" s="733"/>
      <c r="E42" s="733"/>
      <c r="F42" s="733"/>
      <c r="G42" s="733"/>
      <c r="H42" s="733"/>
      <c r="I42" s="733"/>
      <c r="J42" s="733"/>
      <c r="K42" s="733"/>
      <c r="L42" s="733"/>
      <c r="M42" s="733"/>
      <c r="N42" s="733"/>
      <c r="O42" s="733"/>
      <c r="P42" s="733"/>
      <c r="Q42" s="733"/>
      <c r="R42" s="733"/>
      <c r="S42" s="733"/>
      <c r="T42" s="733"/>
      <c r="U42" s="734"/>
      <c r="V42" s="751"/>
      <c r="W42" s="752"/>
      <c r="X42" s="753"/>
      <c r="Y42" s="754"/>
      <c r="Z42" s="754"/>
      <c r="AA42" s="755"/>
      <c r="AB42" s="385"/>
      <c r="AC42" s="386"/>
      <c r="AD42" s="386"/>
      <c r="AE42" s="387"/>
      <c r="AF42" s="572">
        <f t="shared" si="1"/>
        <v>0</v>
      </c>
      <c r="AG42" s="573"/>
      <c r="AH42" s="573"/>
      <c r="AI42" s="574"/>
      <c r="AJ42" s="14"/>
      <c r="AO42" s="46"/>
      <c r="BA42" s="47"/>
      <c r="BB42" s="47"/>
    </row>
    <row r="43" spans="1:54" s="13" customFormat="1" ht="12" customHeight="1">
      <c r="A43" s="380">
        <v>13</v>
      </c>
      <c r="B43" s="732" t="s">
        <v>527</v>
      </c>
      <c r="C43" s="733"/>
      <c r="D43" s="733"/>
      <c r="E43" s="733"/>
      <c r="F43" s="733"/>
      <c r="G43" s="733"/>
      <c r="H43" s="733"/>
      <c r="I43" s="733"/>
      <c r="J43" s="733"/>
      <c r="K43" s="733"/>
      <c r="L43" s="733"/>
      <c r="M43" s="733"/>
      <c r="N43" s="733"/>
      <c r="O43" s="733"/>
      <c r="P43" s="733"/>
      <c r="Q43" s="733"/>
      <c r="R43" s="733"/>
      <c r="S43" s="733"/>
      <c r="T43" s="733"/>
      <c r="U43" s="734"/>
      <c r="V43" s="751" t="s">
        <v>275</v>
      </c>
      <c r="W43" s="752"/>
      <c r="X43" s="753">
        <v>82.5</v>
      </c>
      <c r="Y43" s="754"/>
      <c r="Z43" s="754"/>
      <c r="AA43" s="755"/>
      <c r="AB43" s="382"/>
      <c r="AC43" s="383"/>
      <c r="AD43" s="383"/>
      <c r="AE43" s="384"/>
      <c r="AF43" s="572">
        <f t="shared" si="1"/>
        <v>0</v>
      </c>
      <c r="AG43" s="573"/>
      <c r="AH43" s="573"/>
      <c r="AI43" s="574"/>
      <c r="AJ43" s="14"/>
      <c r="AO43" s="46"/>
      <c r="BA43" s="47"/>
      <c r="BB43" s="47"/>
    </row>
    <row r="44" spans="1:54" s="13" customFormat="1" ht="12" customHeight="1">
      <c r="A44" s="381"/>
      <c r="B44" s="732"/>
      <c r="C44" s="733"/>
      <c r="D44" s="733"/>
      <c r="E44" s="733"/>
      <c r="F44" s="733"/>
      <c r="G44" s="733"/>
      <c r="H44" s="733"/>
      <c r="I44" s="733"/>
      <c r="J44" s="733"/>
      <c r="K44" s="733"/>
      <c r="L44" s="733"/>
      <c r="M44" s="733"/>
      <c r="N44" s="733"/>
      <c r="O44" s="733"/>
      <c r="P44" s="733"/>
      <c r="Q44" s="733"/>
      <c r="R44" s="733"/>
      <c r="S44" s="733"/>
      <c r="T44" s="733"/>
      <c r="U44" s="734"/>
      <c r="V44" s="751"/>
      <c r="W44" s="752"/>
      <c r="X44" s="753"/>
      <c r="Y44" s="754"/>
      <c r="Z44" s="754"/>
      <c r="AA44" s="755"/>
      <c r="AB44" s="385"/>
      <c r="AC44" s="386"/>
      <c r="AD44" s="386"/>
      <c r="AE44" s="387"/>
      <c r="AF44" s="572">
        <f t="shared" si="1"/>
        <v>0</v>
      </c>
      <c r="AG44" s="573"/>
      <c r="AH44" s="573"/>
      <c r="AI44" s="574"/>
      <c r="AJ44" s="14"/>
      <c r="AO44" s="46"/>
      <c r="BA44" s="47"/>
      <c r="BB44" s="47"/>
    </row>
    <row r="45" spans="1:54" s="13" customFormat="1" ht="12" customHeight="1">
      <c r="A45" s="380">
        <v>14</v>
      </c>
      <c r="B45" s="732" t="s">
        <v>528</v>
      </c>
      <c r="C45" s="733"/>
      <c r="D45" s="733"/>
      <c r="E45" s="733"/>
      <c r="F45" s="733"/>
      <c r="G45" s="733"/>
      <c r="H45" s="733"/>
      <c r="I45" s="733"/>
      <c r="J45" s="733"/>
      <c r="K45" s="733"/>
      <c r="L45" s="733"/>
      <c r="M45" s="733"/>
      <c r="N45" s="733"/>
      <c r="O45" s="733"/>
      <c r="P45" s="733"/>
      <c r="Q45" s="733"/>
      <c r="R45" s="733"/>
      <c r="S45" s="733"/>
      <c r="T45" s="733"/>
      <c r="U45" s="734"/>
      <c r="V45" s="751" t="s">
        <v>9</v>
      </c>
      <c r="W45" s="752"/>
      <c r="X45" s="753">
        <v>132</v>
      </c>
      <c r="Y45" s="754"/>
      <c r="Z45" s="754"/>
      <c r="AA45" s="755"/>
      <c r="AB45" s="382"/>
      <c r="AC45" s="383"/>
      <c r="AD45" s="383"/>
      <c r="AE45" s="384"/>
      <c r="AF45" s="572">
        <f t="shared" si="1"/>
        <v>0</v>
      </c>
      <c r="AG45" s="573"/>
      <c r="AH45" s="573"/>
      <c r="AI45" s="574"/>
      <c r="AJ45" s="14"/>
      <c r="AO45" s="46"/>
      <c r="BA45" s="47"/>
      <c r="BB45" s="47"/>
    </row>
    <row r="46" spans="1:54" s="13" customFormat="1" ht="12" customHeight="1">
      <c r="A46" s="381"/>
      <c r="B46" s="732"/>
      <c r="C46" s="733"/>
      <c r="D46" s="733"/>
      <c r="E46" s="733"/>
      <c r="F46" s="733"/>
      <c r="G46" s="733"/>
      <c r="H46" s="733"/>
      <c r="I46" s="733"/>
      <c r="J46" s="733"/>
      <c r="K46" s="733"/>
      <c r="L46" s="733"/>
      <c r="M46" s="733"/>
      <c r="N46" s="733"/>
      <c r="O46" s="733"/>
      <c r="P46" s="733"/>
      <c r="Q46" s="733"/>
      <c r="R46" s="733"/>
      <c r="S46" s="733"/>
      <c r="T46" s="733"/>
      <c r="U46" s="734"/>
      <c r="V46" s="751"/>
      <c r="W46" s="752"/>
      <c r="X46" s="753"/>
      <c r="Y46" s="754"/>
      <c r="Z46" s="754"/>
      <c r="AA46" s="755"/>
      <c r="AB46" s="385"/>
      <c r="AC46" s="386"/>
      <c r="AD46" s="386"/>
      <c r="AE46" s="387"/>
      <c r="AF46" s="572">
        <f t="shared" si="1"/>
        <v>0</v>
      </c>
      <c r="AG46" s="573"/>
      <c r="AH46" s="573"/>
      <c r="AI46" s="574"/>
      <c r="AJ46" s="14"/>
      <c r="AO46" s="46"/>
      <c r="BA46" s="47"/>
      <c r="BB46" s="47"/>
    </row>
    <row r="47" spans="1:54" s="13" customFormat="1" ht="12" customHeight="1">
      <c r="A47" s="380">
        <v>15</v>
      </c>
      <c r="B47" s="732" t="s">
        <v>529</v>
      </c>
      <c r="C47" s="733"/>
      <c r="D47" s="733"/>
      <c r="E47" s="733"/>
      <c r="F47" s="733"/>
      <c r="G47" s="733"/>
      <c r="H47" s="733"/>
      <c r="I47" s="733"/>
      <c r="J47" s="733"/>
      <c r="K47" s="733"/>
      <c r="L47" s="733"/>
      <c r="M47" s="733"/>
      <c r="N47" s="733"/>
      <c r="O47" s="733"/>
      <c r="P47" s="733"/>
      <c r="Q47" s="733"/>
      <c r="R47" s="733"/>
      <c r="S47" s="733"/>
      <c r="T47" s="733"/>
      <c r="U47" s="734"/>
      <c r="V47" s="751" t="s">
        <v>275</v>
      </c>
      <c r="W47" s="752"/>
      <c r="X47" s="753">
        <v>55.533999999999999</v>
      </c>
      <c r="Y47" s="754"/>
      <c r="Z47" s="754"/>
      <c r="AA47" s="755"/>
      <c r="AB47" s="382"/>
      <c r="AC47" s="383"/>
      <c r="AD47" s="383"/>
      <c r="AE47" s="384"/>
      <c r="AF47" s="572">
        <f t="shared" si="1"/>
        <v>0</v>
      </c>
      <c r="AG47" s="573"/>
      <c r="AH47" s="573"/>
      <c r="AI47" s="574"/>
      <c r="AJ47" s="14"/>
      <c r="AO47" s="46"/>
      <c r="BA47" s="47"/>
      <c r="BB47" s="47"/>
    </row>
    <row r="48" spans="1:54" s="13" customFormat="1" ht="12" customHeight="1">
      <c r="A48" s="381"/>
      <c r="B48" s="732"/>
      <c r="C48" s="733"/>
      <c r="D48" s="733"/>
      <c r="E48" s="733"/>
      <c r="F48" s="733"/>
      <c r="G48" s="733"/>
      <c r="H48" s="733"/>
      <c r="I48" s="733"/>
      <c r="J48" s="733"/>
      <c r="K48" s="733"/>
      <c r="L48" s="733"/>
      <c r="M48" s="733"/>
      <c r="N48" s="733"/>
      <c r="O48" s="733"/>
      <c r="P48" s="733"/>
      <c r="Q48" s="733"/>
      <c r="R48" s="733"/>
      <c r="S48" s="733"/>
      <c r="T48" s="733"/>
      <c r="U48" s="734"/>
      <c r="V48" s="751"/>
      <c r="W48" s="752"/>
      <c r="X48" s="753"/>
      <c r="Y48" s="754"/>
      <c r="Z48" s="754"/>
      <c r="AA48" s="755"/>
      <c r="AB48" s="385"/>
      <c r="AC48" s="386"/>
      <c r="AD48" s="386"/>
      <c r="AE48" s="387"/>
      <c r="AF48" s="572">
        <f t="shared" si="1"/>
        <v>0</v>
      </c>
      <c r="AG48" s="573"/>
      <c r="AH48" s="573"/>
      <c r="AI48" s="574"/>
      <c r="AJ48" s="14"/>
      <c r="AO48" s="46"/>
      <c r="BA48" s="47"/>
      <c r="BB48" s="47"/>
    </row>
    <row r="49" spans="1:54" s="13" customFormat="1" ht="12" customHeight="1">
      <c r="A49" s="380">
        <v>16</v>
      </c>
      <c r="B49" s="732" t="s">
        <v>530</v>
      </c>
      <c r="C49" s="733"/>
      <c r="D49" s="733"/>
      <c r="E49" s="733"/>
      <c r="F49" s="733"/>
      <c r="G49" s="733"/>
      <c r="H49" s="733"/>
      <c r="I49" s="733"/>
      <c r="J49" s="733"/>
      <c r="K49" s="733"/>
      <c r="L49" s="733"/>
      <c r="M49" s="733"/>
      <c r="N49" s="733"/>
      <c r="O49" s="733"/>
      <c r="P49" s="733"/>
      <c r="Q49" s="733"/>
      <c r="R49" s="733"/>
      <c r="S49" s="733"/>
      <c r="T49" s="733"/>
      <c r="U49" s="734"/>
      <c r="V49" s="751" t="s">
        <v>9</v>
      </c>
      <c r="W49" s="752"/>
      <c r="X49" s="753">
        <v>88.853999999999999</v>
      </c>
      <c r="Y49" s="754"/>
      <c r="Z49" s="754"/>
      <c r="AA49" s="755"/>
      <c r="AB49" s="382"/>
      <c r="AC49" s="383"/>
      <c r="AD49" s="383"/>
      <c r="AE49" s="384"/>
      <c r="AF49" s="572">
        <f>AB49*X49</f>
        <v>0</v>
      </c>
      <c r="AG49" s="573"/>
      <c r="AH49" s="573"/>
      <c r="AI49" s="574"/>
      <c r="AJ49" s="14"/>
      <c r="AO49" s="46"/>
      <c r="BA49" s="47"/>
      <c r="BB49" s="47"/>
    </row>
    <row r="50" spans="1:54" s="13" customFormat="1" ht="12" customHeight="1">
      <c r="A50" s="381"/>
      <c r="B50" s="732"/>
      <c r="C50" s="733"/>
      <c r="D50" s="733"/>
      <c r="E50" s="733"/>
      <c r="F50" s="733"/>
      <c r="G50" s="733"/>
      <c r="H50" s="733"/>
      <c r="I50" s="733"/>
      <c r="J50" s="733"/>
      <c r="K50" s="733"/>
      <c r="L50" s="733"/>
      <c r="M50" s="733"/>
      <c r="N50" s="733"/>
      <c r="O50" s="733"/>
      <c r="P50" s="733"/>
      <c r="Q50" s="733"/>
      <c r="R50" s="733"/>
      <c r="S50" s="733"/>
      <c r="T50" s="733"/>
      <c r="U50" s="734"/>
      <c r="V50" s="751"/>
      <c r="W50" s="752"/>
      <c r="X50" s="753"/>
      <c r="Y50" s="754"/>
      <c r="Z50" s="754"/>
      <c r="AA50" s="755"/>
      <c r="AB50" s="385"/>
      <c r="AC50" s="386"/>
      <c r="AD50" s="386"/>
      <c r="AE50" s="387"/>
      <c r="AF50" s="572">
        <f t="shared" si="1"/>
        <v>0</v>
      </c>
      <c r="AG50" s="573"/>
      <c r="AH50" s="573"/>
      <c r="AI50" s="574"/>
      <c r="AJ50" s="14"/>
      <c r="AO50" s="46"/>
      <c r="BA50" s="47"/>
      <c r="BB50" s="47"/>
    </row>
    <row r="51" spans="1:54" s="13" customFormat="1" ht="12" customHeight="1">
      <c r="A51" s="380">
        <v>17</v>
      </c>
      <c r="B51" s="732" t="s">
        <v>531</v>
      </c>
      <c r="C51" s="733"/>
      <c r="D51" s="733"/>
      <c r="E51" s="733"/>
      <c r="F51" s="733"/>
      <c r="G51" s="733"/>
      <c r="H51" s="733"/>
      <c r="I51" s="733"/>
      <c r="J51" s="733"/>
      <c r="K51" s="733"/>
      <c r="L51" s="733"/>
      <c r="M51" s="733"/>
      <c r="N51" s="733"/>
      <c r="O51" s="733"/>
      <c r="P51" s="733"/>
      <c r="Q51" s="733"/>
      <c r="R51" s="733"/>
      <c r="S51" s="733"/>
      <c r="T51" s="733"/>
      <c r="U51" s="734"/>
      <c r="V51" s="751" t="s">
        <v>275</v>
      </c>
      <c r="W51" s="752"/>
      <c r="X51" s="753">
        <v>10</v>
      </c>
      <c r="Y51" s="754"/>
      <c r="Z51" s="754"/>
      <c r="AA51" s="755"/>
      <c r="AB51" s="382"/>
      <c r="AC51" s="383"/>
      <c r="AD51" s="383"/>
      <c r="AE51" s="384"/>
      <c r="AF51" s="572">
        <f t="shared" si="1"/>
        <v>0</v>
      </c>
      <c r="AG51" s="573"/>
      <c r="AH51" s="573"/>
      <c r="AI51" s="574"/>
      <c r="AJ51" s="14"/>
      <c r="AO51" s="46"/>
      <c r="BA51" s="47"/>
      <c r="BB51" s="47"/>
    </row>
    <row r="52" spans="1:54" s="13" customFormat="1" ht="12" customHeight="1">
      <c r="A52" s="381"/>
      <c r="B52" s="732"/>
      <c r="C52" s="733"/>
      <c r="D52" s="733"/>
      <c r="E52" s="733"/>
      <c r="F52" s="733"/>
      <c r="G52" s="733"/>
      <c r="H52" s="733"/>
      <c r="I52" s="733"/>
      <c r="J52" s="733"/>
      <c r="K52" s="733"/>
      <c r="L52" s="733"/>
      <c r="M52" s="733"/>
      <c r="N52" s="733"/>
      <c r="O52" s="733"/>
      <c r="P52" s="733"/>
      <c r="Q52" s="733"/>
      <c r="R52" s="733"/>
      <c r="S52" s="733"/>
      <c r="T52" s="733"/>
      <c r="U52" s="734"/>
      <c r="V52" s="751"/>
      <c r="W52" s="752"/>
      <c r="X52" s="753"/>
      <c r="Y52" s="754"/>
      <c r="Z52" s="754"/>
      <c r="AA52" s="755"/>
      <c r="AB52" s="385"/>
      <c r="AC52" s="386"/>
      <c r="AD52" s="386"/>
      <c r="AE52" s="387"/>
      <c r="AF52" s="572">
        <f t="shared" si="1"/>
        <v>0</v>
      </c>
      <c r="AG52" s="573"/>
      <c r="AH52" s="573"/>
      <c r="AI52" s="574"/>
      <c r="AJ52" s="14"/>
      <c r="AO52" s="46"/>
      <c r="BA52" s="47"/>
      <c r="BB52" s="47"/>
    </row>
    <row r="53" spans="1:54" s="13" customFormat="1" ht="12" customHeight="1">
      <c r="A53" s="380">
        <v>18</v>
      </c>
      <c r="B53" s="732" t="s">
        <v>532</v>
      </c>
      <c r="C53" s="733"/>
      <c r="D53" s="733"/>
      <c r="E53" s="733"/>
      <c r="F53" s="733"/>
      <c r="G53" s="733"/>
      <c r="H53" s="733"/>
      <c r="I53" s="733"/>
      <c r="J53" s="733"/>
      <c r="K53" s="733"/>
      <c r="L53" s="733"/>
      <c r="M53" s="733"/>
      <c r="N53" s="733"/>
      <c r="O53" s="733"/>
      <c r="P53" s="733"/>
      <c r="Q53" s="733"/>
      <c r="R53" s="733"/>
      <c r="S53" s="733"/>
      <c r="T53" s="733"/>
      <c r="U53" s="734"/>
      <c r="V53" s="751" t="s">
        <v>274</v>
      </c>
      <c r="W53" s="752"/>
      <c r="X53" s="753">
        <v>64103</v>
      </c>
      <c r="Y53" s="754"/>
      <c r="Z53" s="754"/>
      <c r="AA53" s="755"/>
      <c r="AB53" s="382"/>
      <c r="AC53" s="383"/>
      <c r="AD53" s="383"/>
      <c r="AE53" s="384"/>
      <c r="AF53" s="572">
        <f t="shared" si="1"/>
        <v>0</v>
      </c>
      <c r="AG53" s="573"/>
      <c r="AH53" s="573"/>
      <c r="AI53" s="574"/>
      <c r="AJ53" s="14"/>
      <c r="AO53" s="46"/>
      <c r="BA53" s="47"/>
      <c r="BB53" s="47"/>
    </row>
    <row r="54" spans="1:54" s="13" customFormat="1" ht="12" customHeight="1">
      <c r="A54" s="381"/>
      <c r="B54" s="732"/>
      <c r="C54" s="733"/>
      <c r="D54" s="733"/>
      <c r="E54" s="733"/>
      <c r="F54" s="733"/>
      <c r="G54" s="733"/>
      <c r="H54" s="733"/>
      <c r="I54" s="733"/>
      <c r="J54" s="733"/>
      <c r="K54" s="733"/>
      <c r="L54" s="733"/>
      <c r="M54" s="733"/>
      <c r="N54" s="733"/>
      <c r="O54" s="733"/>
      <c r="P54" s="733"/>
      <c r="Q54" s="733"/>
      <c r="R54" s="733"/>
      <c r="S54" s="733"/>
      <c r="T54" s="733"/>
      <c r="U54" s="734"/>
      <c r="V54" s="751"/>
      <c r="W54" s="752"/>
      <c r="X54" s="753"/>
      <c r="Y54" s="754"/>
      <c r="Z54" s="754"/>
      <c r="AA54" s="755"/>
      <c r="AB54" s="385"/>
      <c r="AC54" s="386"/>
      <c r="AD54" s="386"/>
      <c r="AE54" s="387"/>
      <c r="AF54" s="572">
        <f t="shared" si="1"/>
        <v>0</v>
      </c>
      <c r="AG54" s="573"/>
      <c r="AH54" s="573"/>
      <c r="AI54" s="574"/>
      <c r="AJ54" s="14"/>
      <c r="AO54" s="46"/>
      <c r="BA54" s="47"/>
      <c r="BB54" s="47"/>
    </row>
    <row r="55" spans="1:54" s="13" customFormat="1" ht="12" customHeight="1">
      <c r="A55" s="380">
        <v>19</v>
      </c>
      <c r="B55" s="732" t="s">
        <v>533</v>
      </c>
      <c r="C55" s="733"/>
      <c r="D55" s="733"/>
      <c r="E55" s="733"/>
      <c r="F55" s="733"/>
      <c r="G55" s="733"/>
      <c r="H55" s="733"/>
      <c r="I55" s="733"/>
      <c r="J55" s="733"/>
      <c r="K55" s="733"/>
      <c r="L55" s="733"/>
      <c r="M55" s="733"/>
      <c r="N55" s="733"/>
      <c r="O55" s="733"/>
      <c r="P55" s="733"/>
      <c r="Q55" s="733"/>
      <c r="R55" s="733"/>
      <c r="S55" s="733"/>
      <c r="T55" s="733"/>
      <c r="U55" s="734"/>
      <c r="V55" s="751" t="s">
        <v>274</v>
      </c>
      <c r="W55" s="752"/>
      <c r="X55" s="753">
        <v>4308</v>
      </c>
      <c r="Y55" s="754"/>
      <c r="Z55" s="754"/>
      <c r="AA55" s="755"/>
      <c r="AB55" s="382"/>
      <c r="AC55" s="383"/>
      <c r="AD55" s="383"/>
      <c r="AE55" s="384"/>
      <c r="AF55" s="572">
        <f t="shared" si="1"/>
        <v>0</v>
      </c>
      <c r="AG55" s="573"/>
      <c r="AH55" s="573"/>
      <c r="AI55" s="574"/>
      <c r="AJ55" s="14"/>
      <c r="AO55" s="46"/>
      <c r="BA55" s="47"/>
      <c r="BB55" s="47"/>
    </row>
    <row r="56" spans="1:54" s="13" customFormat="1" ht="12" customHeight="1">
      <c r="A56" s="381"/>
      <c r="B56" s="732"/>
      <c r="C56" s="733"/>
      <c r="D56" s="733"/>
      <c r="E56" s="733"/>
      <c r="F56" s="733"/>
      <c r="G56" s="733"/>
      <c r="H56" s="733"/>
      <c r="I56" s="733"/>
      <c r="J56" s="733"/>
      <c r="K56" s="733"/>
      <c r="L56" s="733"/>
      <c r="M56" s="733"/>
      <c r="N56" s="733"/>
      <c r="O56" s="733"/>
      <c r="P56" s="733"/>
      <c r="Q56" s="733"/>
      <c r="R56" s="733"/>
      <c r="S56" s="733"/>
      <c r="T56" s="733"/>
      <c r="U56" s="734"/>
      <c r="V56" s="751"/>
      <c r="W56" s="752"/>
      <c r="X56" s="753"/>
      <c r="Y56" s="754"/>
      <c r="Z56" s="754"/>
      <c r="AA56" s="755"/>
      <c r="AB56" s="385"/>
      <c r="AC56" s="386"/>
      <c r="AD56" s="386"/>
      <c r="AE56" s="387"/>
      <c r="AF56" s="572">
        <f t="shared" si="1"/>
        <v>0</v>
      </c>
      <c r="AG56" s="573"/>
      <c r="AH56" s="573"/>
      <c r="AI56" s="574"/>
      <c r="AJ56" s="14"/>
      <c r="AO56" s="46"/>
      <c r="BA56" s="47"/>
      <c r="BB56" s="47"/>
    </row>
    <row r="57" spans="1:54" s="13" customFormat="1" ht="12" customHeight="1">
      <c r="A57" s="380">
        <v>20</v>
      </c>
      <c r="B57" s="732" t="s">
        <v>534</v>
      </c>
      <c r="C57" s="733"/>
      <c r="D57" s="733"/>
      <c r="E57" s="733"/>
      <c r="F57" s="733"/>
      <c r="G57" s="733"/>
      <c r="H57" s="733"/>
      <c r="I57" s="733"/>
      <c r="J57" s="733"/>
      <c r="K57" s="733"/>
      <c r="L57" s="733"/>
      <c r="M57" s="733"/>
      <c r="N57" s="733"/>
      <c r="O57" s="733"/>
      <c r="P57" s="733"/>
      <c r="Q57" s="733"/>
      <c r="R57" s="733"/>
      <c r="S57" s="733"/>
      <c r="T57" s="733"/>
      <c r="U57" s="734"/>
      <c r="V57" s="751" t="s">
        <v>274</v>
      </c>
      <c r="W57" s="752"/>
      <c r="X57" s="753">
        <v>4308</v>
      </c>
      <c r="Y57" s="754"/>
      <c r="Z57" s="754"/>
      <c r="AA57" s="755"/>
      <c r="AB57" s="382"/>
      <c r="AC57" s="383"/>
      <c r="AD57" s="383"/>
      <c r="AE57" s="384"/>
      <c r="AF57" s="572">
        <f t="shared" si="1"/>
        <v>0</v>
      </c>
      <c r="AG57" s="573"/>
      <c r="AH57" s="573"/>
      <c r="AI57" s="574"/>
      <c r="AJ57" s="14"/>
      <c r="AO57" s="46"/>
      <c r="BA57" s="47"/>
      <c r="BB57" s="47"/>
    </row>
    <row r="58" spans="1:54" s="13" customFormat="1" ht="12" customHeight="1">
      <c r="A58" s="381"/>
      <c r="B58" s="732"/>
      <c r="C58" s="733"/>
      <c r="D58" s="733"/>
      <c r="E58" s="733"/>
      <c r="F58" s="733"/>
      <c r="G58" s="733"/>
      <c r="H58" s="733"/>
      <c r="I58" s="733"/>
      <c r="J58" s="733"/>
      <c r="K58" s="733"/>
      <c r="L58" s="733"/>
      <c r="M58" s="733"/>
      <c r="N58" s="733"/>
      <c r="O58" s="733"/>
      <c r="P58" s="733"/>
      <c r="Q58" s="733"/>
      <c r="R58" s="733"/>
      <c r="S58" s="733"/>
      <c r="T58" s="733"/>
      <c r="U58" s="734"/>
      <c r="V58" s="751"/>
      <c r="W58" s="752"/>
      <c r="X58" s="753"/>
      <c r="Y58" s="754"/>
      <c r="Z58" s="754"/>
      <c r="AA58" s="755"/>
      <c r="AB58" s="385"/>
      <c r="AC58" s="386"/>
      <c r="AD58" s="386"/>
      <c r="AE58" s="387"/>
      <c r="AF58" s="572">
        <f t="shared" si="1"/>
        <v>0</v>
      </c>
      <c r="AG58" s="573"/>
      <c r="AH58" s="573"/>
      <c r="AI58" s="574"/>
      <c r="AJ58" s="14"/>
      <c r="AO58" s="46"/>
      <c r="BA58" s="47"/>
      <c r="BB58" s="47"/>
    </row>
    <row r="59" spans="1:54" s="13" customFormat="1" ht="12" customHeight="1">
      <c r="A59" s="380">
        <v>21</v>
      </c>
      <c r="B59" s="732" t="s">
        <v>532</v>
      </c>
      <c r="C59" s="733"/>
      <c r="D59" s="733"/>
      <c r="E59" s="733"/>
      <c r="F59" s="733"/>
      <c r="G59" s="733"/>
      <c r="H59" s="733"/>
      <c r="I59" s="733"/>
      <c r="J59" s="733"/>
      <c r="K59" s="733"/>
      <c r="L59" s="733"/>
      <c r="M59" s="733"/>
      <c r="N59" s="733"/>
      <c r="O59" s="733"/>
      <c r="P59" s="733"/>
      <c r="Q59" s="733"/>
      <c r="R59" s="733"/>
      <c r="S59" s="733"/>
      <c r="T59" s="733"/>
      <c r="U59" s="734"/>
      <c r="V59" s="751" t="s">
        <v>274</v>
      </c>
      <c r="W59" s="752"/>
      <c r="X59" s="753">
        <v>3636</v>
      </c>
      <c r="Y59" s="754"/>
      <c r="Z59" s="754"/>
      <c r="AA59" s="755"/>
      <c r="AB59" s="382"/>
      <c r="AC59" s="383"/>
      <c r="AD59" s="383"/>
      <c r="AE59" s="384"/>
      <c r="AF59" s="572">
        <f t="shared" si="1"/>
        <v>0</v>
      </c>
      <c r="AG59" s="573"/>
      <c r="AH59" s="573"/>
      <c r="AI59" s="574"/>
      <c r="AJ59" s="14"/>
      <c r="AO59" s="46"/>
      <c r="BA59" s="47"/>
      <c r="BB59" s="47"/>
    </row>
    <row r="60" spans="1:54" s="13" customFormat="1" ht="12" customHeight="1">
      <c r="A60" s="381"/>
      <c r="B60" s="732"/>
      <c r="C60" s="733"/>
      <c r="D60" s="733"/>
      <c r="E60" s="733"/>
      <c r="F60" s="733"/>
      <c r="G60" s="733"/>
      <c r="H60" s="733"/>
      <c r="I60" s="733"/>
      <c r="J60" s="733"/>
      <c r="K60" s="733"/>
      <c r="L60" s="733"/>
      <c r="M60" s="733"/>
      <c r="N60" s="733"/>
      <c r="O60" s="733"/>
      <c r="P60" s="733"/>
      <c r="Q60" s="733"/>
      <c r="R60" s="733"/>
      <c r="S60" s="733"/>
      <c r="T60" s="733"/>
      <c r="U60" s="734"/>
      <c r="V60" s="751"/>
      <c r="W60" s="752"/>
      <c r="X60" s="753"/>
      <c r="Y60" s="754"/>
      <c r="Z60" s="754"/>
      <c r="AA60" s="755"/>
      <c r="AB60" s="385"/>
      <c r="AC60" s="386"/>
      <c r="AD60" s="386"/>
      <c r="AE60" s="387"/>
      <c r="AF60" s="572">
        <f t="shared" si="1"/>
        <v>0</v>
      </c>
      <c r="AG60" s="573"/>
      <c r="AH60" s="573"/>
      <c r="AI60" s="574"/>
      <c r="AJ60" s="14"/>
      <c r="BA60" s="47"/>
      <c r="BB60" s="47"/>
    </row>
    <row r="61" spans="1:54" s="13" customFormat="1" ht="12" customHeight="1">
      <c r="A61" s="380">
        <v>22</v>
      </c>
      <c r="B61" s="732" t="s">
        <v>535</v>
      </c>
      <c r="C61" s="733"/>
      <c r="D61" s="733"/>
      <c r="E61" s="733"/>
      <c r="F61" s="733"/>
      <c r="G61" s="733"/>
      <c r="H61" s="733"/>
      <c r="I61" s="733"/>
      <c r="J61" s="733"/>
      <c r="K61" s="733"/>
      <c r="L61" s="733"/>
      <c r="M61" s="733"/>
      <c r="N61" s="733"/>
      <c r="O61" s="733"/>
      <c r="P61" s="733"/>
      <c r="Q61" s="733"/>
      <c r="R61" s="733"/>
      <c r="S61" s="733"/>
      <c r="T61" s="733"/>
      <c r="U61" s="734"/>
      <c r="V61" s="751" t="s">
        <v>275</v>
      </c>
      <c r="W61" s="752"/>
      <c r="X61" s="753">
        <v>30356.75</v>
      </c>
      <c r="Y61" s="754"/>
      <c r="Z61" s="754"/>
      <c r="AA61" s="755"/>
      <c r="AB61" s="382"/>
      <c r="AC61" s="383"/>
      <c r="AD61" s="383"/>
      <c r="AE61" s="384"/>
      <c r="AF61" s="572">
        <f t="shared" si="1"/>
        <v>0</v>
      </c>
      <c r="AG61" s="573"/>
      <c r="AH61" s="573"/>
      <c r="AI61" s="574"/>
      <c r="AJ61" s="14"/>
      <c r="BA61" s="47"/>
      <c r="BB61" s="47"/>
    </row>
    <row r="62" spans="1:54" s="13" customFormat="1" ht="12" customHeight="1">
      <c r="A62" s="381"/>
      <c r="B62" s="732"/>
      <c r="C62" s="733"/>
      <c r="D62" s="733"/>
      <c r="E62" s="733"/>
      <c r="F62" s="733"/>
      <c r="G62" s="733"/>
      <c r="H62" s="733"/>
      <c r="I62" s="733"/>
      <c r="J62" s="733"/>
      <c r="K62" s="733"/>
      <c r="L62" s="733"/>
      <c r="M62" s="733"/>
      <c r="N62" s="733"/>
      <c r="O62" s="733"/>
      <c r="P62" s="733"/>
      <c r="Q62" s="733"/>
      <c r="R62" s="733"/>
      <c r="S62" s="733"/>
      <c r="T62" s="733"/>
      <c r="U62" s="734"/>
      <c r="V62" s="751"/>
      <c r="W62" s="752"/>
      <c r="X62" s="753"/>
      <c r="Y62" s="754"/>
      <c r="Z62" s="754"/>
      <c r="AA62" s="755"/>
      <c r="AB62" s="385"/>
      <c r="AC62" s="386"/>
      <c r="AD62" s="386"/>
      <c r="AE62" s="387"/>
      <c r="AF62" s="572">
        <f t="shared" si="1"/>
        <v>0</v>
      </c>
      <c r="AG62" s="573"/>
      <c r="AH62" s="573"/>
      <c r="AI62" s="574"/>
      <c r="AJ62" s="14"/>
      <c r="BA62" s="47"/>
      <c r="BB62" s="47"/>
    </row>
    <row r="63" spans="1:54" s="13" customFormat="1" ht="12" customHeight="1">
      <c r="A63" s="380">
        <v>23</v>
      </c>
      <c r="B63" s="732" t="s">
        <v>536</v>
      </c>
      <c r="C63" s="733"/>
      <c r="D63" s="733"/>
      <c r="E63" s="733"/>
      <c r="F63" s="733"/>
      <c r="G63" s="733"/>
      <c r="H63" s="733"/>
      <c r="I63" s="733"/>
      <c r="J63" s="733"/>
      <c r="K63" s="733"/>
      <c r="L63" s="733"/>
      <c r="M63" s="733"/>
      <c r="N63" s="733"/>
      <c r="O63" s="733"/>
      <c r="P63" s="733"/>
      <c r="Q63" s="733"/>
      <c r="R63" s="733"/>
      <c r="S63" s="733"/>
      <c r="T63" s="733"/>
      <c r="U63" s="734"/>
      <c r="V63" s="751" t="s">
        <v>275</v>
      </c>
      <c r="W63" s="752"/>
      <c r="X63" s="753">
        <v>30356.75</v>
      </c>
      <c r="Y63" s="754"/>
      <c r="Z63" s="754"/>
      <c r="AA63" s="755"/>
      <c r="AB63" s="382"/>
      <c r="AC63" s="383"/>
      <c r="AD63" s="383"/>
      <c r="AE63" s="384"/>
      <c r="AF63" s="572">
        <f t="shared" si="1"/>
        <v>0</v>
      </c>
      <c r="AG63" s="573"/>
      <c r="AH63" s="573"/>
      <c r="AI63" s="574"/>
      <c r="AJ63" s="14"/>
      <c r="BA63" s="47"/>
      <c r="BB63" s="47"/>
    </row>
    <row r="64" spans="1:54" s="13" customFormat="1" ht="12" customHeight="1">
      <c r="A64" s="381"/>
      <c r="B64" s="732"/>
      <c r="C64" s="733"/>
      <c r="D64" s="733"/>
      <c r="E64" s="733"/>
      <c r="F64" s="733"/>
      <c r="G64" s="733"/>
      <c r="H64" s="733"/>
      <c r="I64" s="733"/>
      <c r="J64" s="733"/>
      <c r="K64" s="733"/>
      <c r="L64" s="733"/>
      <c r="M64" s="733"/>
      <c r="N64" s="733"/>
      <c r="O64" s="733"/>
      <c r="P64" s="733"/>
      <c r="Q64" s="733"/>
      <c r="R64" s="733"/>
      <c r="S64" s="733"/>
      <c r="T64" s="733"/>
      <c r="U64" s="734"/>
      <c r="V64" s="751"/>
      <c r="W64" s="752"/>
      <c r="X64" s="753"/>
      <c r="Y64" s="754"/>
      <c r="Z64" s="754"/>
      <c r="AA64" s="755"/>
      <c r="AB64" s="385"/>
      <c r="AC64" s="386"/>
      <c r="AD64" s="386"/>
      <c r="AE64" s="387"/>
      <c r="AF64" s="572">
        <f t="shared" si="1"/>
        <v>0</v>
      </c>
      <c r="AG64" s="573"/>
      <c r="AH64" s="573"/>
      <c r="AI64" s="574"/>
      <c r="AJ64" s="14"/>
      <c r="BA64" s="47"/>
      <c r="BB64" s="47"/>
    </row>
    <row r="65" spans="1:54" s="13" customFormat="1" ht="12" customHeight="1">
      <c r="A65" s="380">
        <v>24</v>
      </c>
      <c r="B65" s="732" t="s">
        <v>537</v>
      </c>
      <c r="C65" s="733"/>
      <c r="D65" s="733"/>
      <c r="E65" s="733"/>
      <c r="F65" s="733"/>
      <c r="G65" s="733"/>
      <c r="H65" s="733"/>
      <c r="I65" s="733"/>
      <c r="J65" s="733"/>
      <c r="K65" s="733"/>
      <c r="L65" s="733"/>
      <c r="M65" s="733"/>
      <c r="N65" s="733"/>
      <c r="O65" s="733"/>
      <c r="P65" s="733"/>
      <c r="Q65" s="733"/>
      <c r="R65" s="733"/>
      <c r="S65" s="733"/>
      <c r="T65" s="733"/>
      <c r="U65" s="734"/>
      <c r="V65" s="751" t="s">
        <v>274</v>
      </c>
      <c r="W65" s="752"/>
      <c r="X65" s="753">
        <v>64103</v>
      </c>
      <c r="Y65" s="754"/>
      <c r="Z65" s="754"/>
      <c r="AA65" s="755"/>
      <c r="AB65" s="382"/>
      <c r="AC65" s="383"/>
      <c r="AD65" s="383"/>
      <c r="AE65" s="384"/>
      <c r="AF65" s="572">
        <f t="shared" si="1"/>
        <v>0</v>
      </c>
      <c r="AG65" s="573"/>
      <c r="AH65" s="573"/>
      <c r="AI65" s="574"/>
      <c r="AJ65" s="14"/>
      <c r="BA65" s="47"/>
      <c r="BB65" s="47"/>
    </row>
    <row r="66" spans="1:54" ht="12" customHeight="1">
      <c r="A66" s="394"/>
      <c r="B66" s="756"/>
      <c r="C66" s="757"/>
      <c r="D66" s="757"/>
      <c r="E66" s="757"/>
      <c r="F66" s="757"/>
      <c r="G66" s="757"/>
      <c r="H66" s="757"/>
      <c r="I66" s="757"/>
      <c r="J66" s="757"/>
      <c r="K66" s="757"/>
      <c r="L66" s="757"/>
      <c r="M66" s="757"/>
      <c r="N66" s="757"/>
      <c r="O66" s="757"/>
      <c r="P66" s="757"/>
      <c r="Q66" s="757"/>
      <c r="R66" s="757"/>
      <c r="S66" s="757"/>
      <c r="T66" s="757"/>
      <c r="U66" s="758"/>
      <c r="V66" s="759"/>
      <c r="W66" s="760"/>
      <c r="X66" s="761"/>
      <c r="Y66" s="762"/>
      <c r="Z66" s="762"/>
      <c r="AA66" s="763"/>
      <c r="AB66" s="398"/>
      <c r="AC66" s="399"/>
      <c r="AD66" s="399"/>
      <c r="AE66" s="400"/>
      <c r="AF66" s="575">
        <f t="shared" si="1"/>
        <v>0</v>
      </c>
      <c r="AG66" s="576"/>
      <c r="AH66" s="576"/>
      <c r="AI66" s="577"/>
      <c r="BA66" s="47"/>
      <c r="BB66" s="47"/>
    </row>
    <row r="67" spans="1:54" ht="12" customHeight="1">
      <c r="A67" s="437">
        <v>25</v>
      </c>
      <c r="B67" s="764" t="s">
        <v>538</v>
      </c>
      <c r="C67" s="765"/>
      <c r="D67" s="765"/>
      <c r="E67" s="765"/>
      <c r="F67" s="765"/>
      <c r="G67" s="765"/>
      <c r="H67" s="765"/>
      <c r="I67" s="765"/>
      <c r="J67" s="765"/>
      <c r="K67" s="765"/>
      <c r="L67" s="765"/>
      <c r="M67" s="765"/>
      <c r="N67" s="765"/>
      <c r="O67" s="765"/>
      <c r="P67" s="765"/>
      <c r="Q67" s="765"/>
      <c r="R67" s="765"/>
      <c r="S67" s="765"/>
      <c r="T67" s="765"/>
      <c r="U67" s="766"/>
      <c r="V67" s="740" t="s">
        <v>274</v>
      </c>
      <c r="W67" s="741"/>
      <c r="X67" s="742">
        <v>135</v>
      </c>
      <c r="Y67" s="743"/>
      <c r="Z67" s="743"/>
      <c r="AA67" s="744"/>
      <c r="AB67" s="528"/>
      <c r="AC67" s="529"/>
      <c r="AD67" s="529"/>
      <c r="AE67" s="530"/>
      <c r="AF67" s="391">
        <f t="shared" si="1"/>
        <v>0</v>
      </c>
      <c r="AG67" s="392"/>
      <c r="AH67" s="392"/>
      <c r="AI67" s="393"/>
      <c r="AJ67" s="38"/>
      <c r="AK67" s="38"/>
      <c r="BA67" s="47"/>
      <c r="BB67" s="47"/>
    </row>
    <row r="68" spans="1:54" ht="12" customHeight="1">
      <c r="A68" s="394"/>
      <c r="B68" s="756"/>
      <c r="C68" s="757"/>
      <c r="D68" s="757"/>
      <c r="E68" s="757"/>
      <c r="F68" s="757"/>
      <c r="G68" s="757"/>
      <c r="H68" s="757"/>
      <c r="I68" s="757"/>
      <c r="J68" s="757"/>
      <c r="K68" s="757"/>
      <c r="L68" s="757"/>
      <c r="M68" s="757"/>
      <c r="N68" s="757"/>
      <c r="O68" s="757"/>
      <c r="P68" s="757"/>
      <c r="Q68" s="757"/>
      <c r="R68" s="757"/>
      <c r="S68" s="757"/>
      <c r="T68" s="757"/>
      <c r="U68" s="758"/>
      <c r="V68" s="759"/>
      <c r="W68" s="760"/>
      <c r="X68" s="761"/>
      <c r="Y68" s="762"/>
      <c r="Z68" s="762"/>
      <c r="AA68" s="763"/>
      <c r="AB68" s="398"/>
      <c r="AC68" s="399"/>
      <c r="AD68" s="399"/>
      <c r="AE68" s="400"/>
      <c r="AF68" s="575">
        <f t="shared" si="1"/>
        <v>0</v>
      </c>
      <c r="AG68" s="576"/>
      <c r="AH68" s="576"/>
      <c r="AI68" s="577"/>
      <c r="AJ68" s="38"/>
      <c r="AK68" s="38"/>
      <c r="BA68" s="47"/>
      <c r="BB68" s="47"/>
    </row>
  </sheetData>
  <sheetProtection password="C74C" sheet="1" objects="1" scenarios="1" selectLockedCells="1"/>
  <mergeCells count="190">
    <mergeCell ref="AF67:AI68"/>
    <mergeCell ref="B67:U68"/>
    <mergeCell ref="V67:W68"/>
    <mergeCell ref="AF65:AI66"/>
    <mergeCell ref="A67:A68"/>
    <mergeCell ref="X67:AA68"/>
    <mergeCell ref="AB67:AE68"/>
    <mergeCell ref="A65:A66"/>
    <mergeCell ref="X65:AA66"/>
    <mergeCell ref="B65:U66"/>
    <mergeCell ref="V65:W66"/>
    <mergeCell ref="A63:A64"/>
    <mergeCell ref="X63:AA64"/>
    <mergeCell ref="AB63:AE64"/>
    <mergeCell ref="AF63:AI64"/>
    <mergeCell ref="AB65:AE66"/>
    <mergeCell ref="B63:U64"/>
    <mergeCell ref="V63:W64"/>
    <mergeCell ref="AF59:AI60"/>
    <mergeCell ref="A61:A62"/>
    <mergeCell ref="X61:AA62"/>
    <mergeCell ref="AB61:AE62"/>
    <mergeCell ref="AF61:AI62"/>
    <mergeCell ref="B61:U62"/>
    <mergeCell ref="V61:W62"/>
    <mergeCell ref="AB57:AE58"/>
    <mergeCell ref="AF57:AI58"/>
    <mergeCell ref="A59:A60"/>
    <mergeCell ref="X59:AA60"/>
    <mergeCell ref="AB59:AE60"/>
    <mergeCell ref="A57:A58"/>
    <mergeCell ref="X57:AA58"/>
    <mergeCell ref="B57:U58"/>
    <mergeCell ref="V57:W58"/>
    <mergeCell ref="B59:U60"/>
    <mergeCell ref="V59:W60"/>
    <mergeCell ref="A55:A56"/>
    <mergeCell ref="X55:AA56"/>
    <mergeCell ref="AB55:AE56"/>
    <mergeCell ref="AF55:AI56"/>
    <mergeCell ref="AF51:AI52"/>
    <mergeCell ref="A53:A54"/>
    <mergeCell ref="X53:AA54"/>
    <mergeCell ref="AB53:AE54"/>
    <mergeCell ref="AF53:AI54"/>
    <mergeCell ref="B51:U52"/>
    <mergeCell ref="V51:W52"/>
    <mergeCell ref="B53:U54"/>
    <mergeCell ref="V53:W54"/>
    <mergeCell ref="B55:U56"/>
    <mergeCell ref="V55:W56"/>
    <mergeCell ref="AB49:AE50"/>
    <mergeCell ref="AF49:AI50"/>
    <mergeCell ref="A51:A52"/>
    <mergeCell ref="X51:AA52"/>
    <mergeCell ref="AB51:AE52"/>
    <mergeCell ref="A49:A50"/>
    <mergeCell ref="X49:AA50"/>
    <mergeCell ref="B49:U50"/>
    <mergeCell ref="V49:W50"/>
    <mergeCell ref="A47:A48"/>
    <mergeCell ref="X47:AA48"/>
    <mergeCell ref="AB47:AE48"/>
    <mergeCell ref="AF47:AI48"/>
    <mergeCell ref="AF43:AI44"/>
    <mergeCell ref="A45:A46"/>
    <mergeCell ref="X45:AA46"/>
    <mergeCell ref="AB45:AE46"/>
    <mergeCell ref="AF45:AI46"/>
    <mergeCell ref="B43:U44"/>
    <mergeCell ref="V43:W44"/>
    <mergeCell ref="B45:U46"/>
    <mergeCell ref="V45:W46"/>
    <mergeCell ref="B47:U48"/>
    <mergeCell ref="V47:W48"/>
    <mergeCell ref="AB41:AE42"/>
    <mergeCell ref="AF41:AI42"/>
    <mergeCell ref="A43:A44"/>
    <mergeCell ref="X43:AA44"/>
    <mergeCell ref="AB43:AE44"/>
    <mergeCell ref="A41:A42"/>
    <mergeCell ref="X41:AA42"/>
    <mergeCell ref="B41:U42"/>
    <mergeCell ref="V41:W42"/>
    <mergeCell ref="A39:A40"/>
    <mergeCell ref="X39:AA40"/>
    <mergeCell ref="AB39:AE40"/>
    <mergeCell ref="AF39:AI40"/>
    <mergeCell ref="AF35:AI36"/>
    <mergeCell ref="A37:A38"/>
    <mergeCell ref="X37:AA38"/>
    <mergeCell ref="AB37:AE38"/>
    <mergeCell ref="AF37:AI38"/>
    <mergeCell ref="B35:U36"/>
    <mergeCell ref="B37:U38"/>
    <mergeCell ref="B39:U40"/>
    <mergeCell ref="V39:W40"/>
    <mergeCell ref="V37:W37"/>
    <mergeCell ref="V38:W38"/>
    <mergeCell ref="AB33:AE34"/>
    <mergeCell ref="AF33:AI34"/>
    <mergeCell ref="A35:A36"/>
    <mergeCell ref="X35:AA36"/>
    <mergeCell ref="AB35:AE36"/>
    <mergeCell ref="A33:A34"/>
    <mergeCell ref="X33:AA34"/>
    <mergeCell ref="B33:U34"/>
    <mergeCell ref="V33:W33"/>
    <mergeCell ref="V34:W34"/>
    <mergeCell ref="V35:W35"/>
    <mergeCell ref="V36:W36"/>
    <mergeCell ref="A31:A32"/>
    <mergeCell ref="X31:AA32"/>
    <mergeCell ref="AB31:AE32"/>
    <mergeCell ref="AF31:AI32"/>
    <mergeCell ref="AF27:AI28"/>
    <mergeCell ref="A29:A30"/>
    <mergeCell ref="X29:AA30"/>
    <mergeCell ref="AB29:AE30"/>
    <mergeCell ref="AF29:AI30"/>
    <mergeCell ref="B27:U28"/>
    <mergeCell ref="B29:U30"/>
    <mergeCell ref="B31:U32"/>
    <mergeCell ref="V29:W29"/>
    <mergeCell ref="V30:W30"/>
    <mergeCell ref="V31:W31"/>
    <mergeCell ref="V32:W32"/>
    <mergeCell ref="AB25:AE26"/>
    <mergeCell ref="AF25:AI26"/>
    <mergeCell ref="A27:A28"/>
    <mergeCell ref="X27:AA28"/>
    <mergeCell ref="AB27:AE28"/>
    <mergeCell ref="A25:A26"/>
    <mergeCell ref="X25:AA26"/>
    <mergeCell ref="B25:U26"/>
    <mergeCell ref="A23:A24"/>
    <mergeCell ref="X23:AA24"/>
    <mergeCell ref="AB23:AE24"/>
    <mergeCell ref="AF23:AI24"/>
    <mergeCell ref="B23:U24"/>
    <mergeCell ref="V23:W23"/>
    <mergeCell ref="V24:W24"/>
    <mergeCell ref="V25:W25"/>
    <mergeCell ref="V26:W26"/>
    <mergeCell ref="V27:W27"/>
    <mergeCell ref="V28:W28"/>
    <mergeCell ref="AF19:AI20"/>
    <mergeCell ref="A21:A22"/>
    <mergeCell ref="X21:AA22"/>
    <mergeCell ref="AB21:AE22"/>
    <mergeCell ref="AF21:AI22"/>
    <mergeCell ref="B18:U18"/>
    <mergeCell ref="V18:W18"/>
    <mergeCell ref="X18:AA18"/>
    <mergeCell ref="AB18:AE18"/>
    <mergeCell ref="AF18:AI18"/>
    <mergeCell ref="A19:A20"/>
    <mergeCell ref="X19:AA20"/>
    <mergeCell ref="AB19:AE20"/>
    <mergeCell ref="B19:U20"/>
    <mergeCell ref="B21:U22"/>
    <mergeCell ref="V19:W19"/>
    <mergeCell ref="V20:W20"/>
    <mergeCell ref="V21:W21"/>
    <mergeCell ref="V22:W22"/>
    <mergeCell ref="A15:AE15"/>
    <mergeCell ref="AF15:AI15"/>
    <mergeCell ref="A16:AI16"/>
    <mergeCell ref="B17:U17"/>
    <mergeCell ref="V17:W17"/>
    <mergeCell ref="X17:AA17"/>
    <mergeCell ref="AB17:AE17"/>
    <mergeCell ref="AF17:AI17"/>
    <mergeCell ref="Y13:Z13"/>
    <mergeCell ref="AA13:AB13"/>
    <mergeCell ref="AC13:AD13"/>
    <mergeCell ref="AE13:AF13"/>
    <mergeCell ref="AH13:AI13"/>
    <mergeCell ref="A14:AE14"/>
    <mergeCell ref="AF14:AI14"/>
    <mergeCell ref="A1:K1"/>
    <mergeCell ref="A2:K2"/>
    <mergeCell ref="A5:AI5"/>
    <mergeCell ref="A13:E13"/>
    <mergeCell ref="F13:H13"/>
    <mergeCell ref="I13:J13"/>
    <mergeCell ref="K13:M13"/>
    <mergeCell ref="N13:P13"/>
    <mergeCell ref="Q13:R13"/>
    <mergeCell ref="S13:X13"/>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22"/>
  <sheetViews>
    <sheetView showGridLines="0" showZeros="0" view="pageBreakPreview" topLeftCell="A4" zoomScale="120" zoomScaleNormal="100" zoomScaleSheetLayoutView="120" workbookViewId="0">
      <selection activeCell="AB21" sqref="AB21:AE22"/>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16384" width="2.7109375" style="2"/>
  </cols>
  <sheetData>
    <row r="1" spans="1:36" ht="12" customHeight="1">
      <c r="A1" s="467" t="s">
        <v>20</v>
      </c>
      <c r="B1" s="468"/>
      <c r="C1" s="468"/>
      <c r="D1" s="468"/>
      <c r="E1" s="468"/>
      <c r="F1" s="468"/>
      <c r="G1" s="468"/>
      <c r="H1" s="468"/>
      <c r="I1" s="468"/>
      <c r="J1" s="468"/>
      <c r="K1" s="468"/>
    </row>
    <row r="2" spans="1:36" ht="12" customHeight="1">
      <c r="A2" s="467" t="s">
        <v>14</v>
      </c>
      <c r="B2" s="468"/>
      <c r="C2" s="468"/>
      <c r="D2" s="468"/>
      <c r="E2" s="468"/>
      <c r="F2" s="468"/>
      <c r="G2" s="468"/>
      <c r="H2" s="468"/>
      <c r="I2" s="468"/>
      <c r="J2" s="468"/>
      <c r="K2" s="468"/>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tr">
        <f>N_CESTY_1!A14</f>
        <v xml:space="preserve">Realizácia prístupových ciest vrátane uvedenia všetkých budovaných </v>
      </c>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476" t="s">
        <v>182</v>
      </c>
      <c r="AG14" s="476"/>
      <c r="AH14" s="476"/>
      <c r="AI14" s="477"/>
    </row>
    <row r="15" spans="1:36" ht="12" customHeight="1">
      <c r="A15" s="478" t="str">
        <f>N_CESTY_1!A15</f>
        <v>a používaných ciest do pôvodného stavu v zmysle podmienok  užívateľov</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SUM(AF19:AI22)</f>
        <v>0</v>
      </c>
      <c r="AG15" s="480"/>
      <c r="AH15" s="480"/>
      <c r="AI15" s="481"/>
    </row>
    <row r="16" spans="1:36" s="1" customFormat="1" ht="12" customHeight="1">
      <c r="A16" s="473" t="s">
        <v>501</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716" t="s">
        <v>539</v>
      </c>
      <c r="C19" s="717"/>
      <c r="D19" s="717"/>
      <c r="E19" s="717"/>
      <c r="F19" s="717"/>
      <c r="G19" s="717"/>
      <c r="H19" s="717"/>
      <c r="I19" s="717"/>
      <c r="J19" s="717"/>
      <c r="K19" s="717"/>
      <c r="L19" s="717"/>
      <c r="M19" s="717"/>
      <c r="N19" s="717"/>
      <c r="O19" s="717"/>
      <c r="P19" s="717"/>
      <c r="Q19" s="717"/>
      <c r="R19" s="717"/>
      <c r="S19" s="717"/>
      <c r="T19" s="717"/>
      <c r="U19" s="718"/>
      <c r="V19" s="719" t="s">
        <v>7</v>
      </c>
      <c r="W19" s="720"/>
      <c r="X19" s="721">
        <v>18</v>
      </c>
      <c r="Y19" s="722"/>
      <c r="Z19" s="722"/>
      <c r="AA19" s="723"/>
      <c r="AB19" s="584"/>
      <c r="AC19" s="585"/>
      <c r="AD19" s="585"/>
      <c r="AE19" s="586"/>
      <c r="AF19" s="492">
        <f>AB19*X19</f>
        <v>0</v>
      </c>
      <c r="AG19" s="493"/>
      <c r="AH19" s="493"/>
      <c r="AI19" s="494"/>
    </row>
    <row r="20" spans="1:35" ht="12" customHeight="1">
      <c r="A20" s="381"/>
      <c r="B20" s="724"/>
      <c r="C20" s="725"/>
      <c r="D20" s="725"/>
      <c r="E20" s="725"/>
      <c r="F20" s="725"/>
      <c r="G20" s="725"/>
      <c r="H20" s="725"/>
      <c r="I20" s="725"/>
      <c r="J20" s="725"/>
      <c r="K20" s="725"/>
      <c r="L20" s="725"/>
      <c r="M20" s="725"/>
      <c r="N20" s="725"/>
      <c r="O20" s="725"/>
      <c r="P20" s="725"/>
      <c r="Q20" s="725"/>
      <c r="R20" s="725"/>
      <c r="S20" s="725"/>
      <c r="T20" s="725"/>
      <c r="U20" s="726"/>
      <c r="V20" s="727"/>
      <c r="W20" s="728"/>
      <c r="X20" s="729"/>
      <c r="Y20" s="730"/>
      <c r="Z20" s="730"/>
      <c r="AA20" s="731"/>
      <c r="AB20" s="528"/>
      <c r="AC20" s="529"/>
      <c r="AD20" s="529"/>
      <c r="AE20" s="530"/>
      <c r="AF20" s="495"/>
      <c r="AG20" s="496"/>
      <c r="AH20" s="496"/>
      <c r="AI20" s="497"/>
    </row>
    <row r="21" spans="1:35" ht="12" customHeight="1">
      <c r="A21" s="380">
        <v>2</v>
      </c>
      <c r="B21" s="732" t="s">
        <v>540</v>
      </c>
      <c r="C21" s="733"/>
      <c r="D21" s="733"/>
      <c r="E21" s="733"/>
      <c r="F21" s="733"/>
      <c r="G21" s="733"/>
      <c r="H21" s="733"/>
      <c r="I21" s="733"/>
      <c r="J21" s="733"/>
      <c r="K21" s="733"/>
      <c r="L21" s="733"/>
      <c r="M21" s="733"/>
      <c r="N21" s="733"/>
      <c r="O21" s="733"/>
      <c r="P21" s="733"/>
      <c r="Q21" s="733"/>
      <c r="R21" s="733"/>
      <c r="S21" s="733"/>
      <c r="T21" s="733"/>
      <c r="U21" s="734"/>
      <c r="V21" s="735" t="s">
        <v>275</v>
      </c>
      <c r="W21" s="736"/>
      <c r="X21" s="737">
        <v>5.625</v>
      </c>
      <c r="Y21" s="738"/>
      <c r="Z21" s="738"/>
      <c r="AA21" s="739"/>
      <c r="AB21" s="382"/>
      <c r="AC21" s="383"/>
      <c r="AD21" s="383"/>
      <c r="AE21" s="384"/>
      <c r="AF21" s="388">
        <f>AB21*X21</f>
        <v>0</v>
      </c>
      <c r="AG21" s="389"/>
      <c r="AH21" s="389"/>
      <c r="AI21" s="390"/>
    </row>
    <row r="22" spans="1:35" ht="12" customHeight="1">
      <c r="A22" s="394"/>
      <c r="B22" s="756"/>
      <c r="C22" s="757"/>
      <c r="D22" s="757"/>
      <c r="E22" s="757"/>
      <c r="F22" s="757"/>
      <c r="G22" s="757"/>
      <c r="H22" s="757"/>
      <c r="I22" s="757"/>
      <c r="J22" s="757"/>
      <c r="K22" s="757"/>
      <c r="L22" s="757"/>
      <c r="M22" s="757"/>
      <c r="N22" s="757"/>
      <c r="O22" s="757"/>
      <c r="P22" s="757"/>
      <c r="Q22" s="757"/>
      <c r="R22" s="757"/>
      <c r="S22" s="757"/>
      <c r="T22" s="757"/>
      <c r="U22" s="758"/>
      <c r="V22" s="768"/>
      <c r="W22" s="769"/>
      <c r="X22" s="770"/>
      <c r="Y22" s="771"/>
      <c r="Z22" s="771"/>
      <c r="AA22" s="772"/>
      <c r="AB22" s="398"/>
      <c r="AC22" s="399"/>
      <c r="AD22" s="399"/>
      <c r="AE22" s="400"/>
      <c r="AF22" s="401">
        <f>AB22*X22</f>
        <v>0</v>
      </c>
      <c r="AG22" s="402"/>
      <c r="AH22" s="402"/>
      <c r="AI22" s="403"/>
    </row>
  </sheetData>
  <sheetProtection password="C74C" sheet="1" objects="1" scenarios="1" selectLockedCells="1"/>
  <mergeCells count="44">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6:AI16"/>
    <mergeCell ref="B17:U17"/>
    <mergeCell ref="V17:W17"/>
    <mergeCell ref="X17:AA17"/>
    <mergeCell ref="AB17:AE17"/>
    <mergeCell ref="AF17:AI17"/>
    <mergeCell ref="A14:AE14"/>
    <mergeCell ref="AF14:AI14"/>
    <mergeCell ref="AF19:AI20"/>
    <mergeCell ref="V20:W20"/>
    <mergeCell ref="B18:U18"/>
    <mergeCell ref="V18:W18"/>
    <mergeCell ref="X18:AA18"/>
    <mergeCell ref="AB18:AE18"/>
    <mergeCell ref="AF18:AI18"/>
    <mergeCell ref="A19:A20"/>
    <mergeCell ref="B19:U20"/>
    <mergeCell ref="V19:W19"/>
    <mergeCell ref="X19:AA20"/>
    <mergeCell ref="AB19:AE20"/>
    <mergeCell ref="A15:AE15"/>
    <mergeCell ref="AF15:AI15"/>
    <mergeCell ref="AF21:AI22"/>
    <mergeCell ref="V22:W22"/>
    <mergeCell ref="A21:A22"/>
    <mergeCell ref="B21:U22"/>
    <mergeCell ref="V21:W21"/>
    <mergeCell ref="X21:AA22"/>
    <mergeCell ref="AB21:AE22"/>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colBreaks count="1" manualBreakCount="1">
    <brk id="35" max="6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36"/>
  <sheetViews>
    <sheetView showGridLines="0" showZeros="0" view="pageBreakPreview" topLeftCell="A7" zoomScale="120" zoomScaleNormal="100" zoomScaleSheetLayoutView="120" workbookViewId="0">
      <selection activeCell="AB21" sqref="AB21:AE22"/>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16384" width="2.7109375" style="2"/>
  </cols>
  <sheetData>
    <row r="1" spans="1:36" ht="12" customHeight="1">
      <c r="A1" s="467" t="s">
        <v>20</v>
      </c>
      <c r="B1" s="468"/>
      <c r="C1" s="468"/>
      <c r="D1" s="468"/>
      <c r="E1" s="468"/>
      <c r="F1" s="468"/>
      <c r="G1" s="468"/>
      <c r="H1" s="468"/>
      <c r="I1" s="468"/>
      <c r="J1" s="468"/>
      <c r="K1" s="468"/>
    </row>
    <row r="2" spans="1:36" ht="12" customHeight="1">
      <c r="A2" s="467" t="s">
        <v>14</v>
      </c>
      <c r="B2" s="468"/>
      <c r="C2" s="468"/>
      <c r="D2" s="468"/>
      <c r="E2" s="468"/>
      <c r="F2" s="468"/>
      <c r="G2" s="468"/>
      <c r="H2" s="468"/>
      <c r="I2" s="468"/>
      <c r="J2" s="468"/>
      <c r="K2" s="468"/>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tr">
        <f>N_CESTY_1!A14</f>
        <v xml:space="preserve">Realizácia prístupových ciest vrátane uvedenia všetkých budovaných </v>
      </c>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476" t="s">
        <v>182</v>
      </c>
      <c r="AG14" s="476"/>
      <c r="AH14" s="476"/>
      <c r="AI14" s="477"/>
    </row>
    <row r="15" spans="1:36" ht="12" customHeight="1">
      <c r="A15" s="478" t="str">
        <f>N_CESTY_1!A15</f>
        <v>a používaných ciest do pôvodného stavu v zmysle podmienok  užívateľov</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SUM(AF19:AI36)</f>
        <v>0</v>
      </c>
      <c r="AG15" s="480"/>
      <c r="AH15" s="480"/>
      <c r="AI15" s="481"/>
    </row>
    <row r="16" spans="1:36" s="1" customFormat="1" ht="12" customHeight="1">
      <c r="A16" s="473" t="s">
        <v>432</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716" t="s">
        <v>541</v>
      </c>
      <c r="C19" s="717"/>
      <c r="D19" s="717"/>
      <c r="E19" s="717"/>
      <c r="F19" s="717"/>
      <c r="G19" s="717"/>
      <c r="H19" s="717"/>
      <c r="I19" s="717"/>
      <c r="J19" s="717"/>
      <c r="K19" s="717"/>
      <c r="L19" s="717"/>
      <c r="M19" s="717"/>
      <c r="N19" s="717"/>
      <c r="O19" s="717"/>
      <c r="P19" s="717"/>
      <c r="Q19" s="717"/>
      <c r="R19" s="717"/>
      <c r="S19" s="717"/>
      <c r="T19" s="717"/>
      <c r="U19" s="718"/>
      <c r="V19" s="719" t="s">
        <v>274</v>
      </c>
      <c r="W19" s="720"/>
      <c r="X19" s="721">
        <v>21.25</v>
      </c>
      <c r="Y19" s="722"/>
      <c r="Z19" s="722"/>
      <c r="AA19" s="723"/>
      <c r="AB19" s="584"/>
      <c r="AC19" s="585"/>
      <c r="AD19" s="585"/>
      <c r="AE19" s="586"/>
      <c r="AF19" s="492">
        <f t="shared" ref="AF19:AF36" si="0">AB19*X19</f>
        <v>0</v>
      </c>
      <c r="AG19" s="493"/>
      <c r="AH19" s="493"/>
      <c r="AI19" s="494"/>
    </row>
    <row r="20" spans="1:35" ht="12" customHeight="1">
      <c r="A20" s="381"/>
      <c r="B20" s="724"/>
      <c r="C20" s="725"/>
      <c r="D20" s="725"/>
      <c r="E20" s="725"/>
      <c r="F20" s="725"/>
      <c r="G20" s="725"/>
      <c r="H20" s="725"/>
      <c r="I20" s="725"/>
      <c r="J20" s="725"/>
      <c r="K20" s="725"/>
      <c r="L20" s="725"/>
      <c r="M20" s="725"/>
      <c r="N20" s="725"/>
      <c r="O20" s="725"/>
      <c r="P20" s="725"/>
      <c r="Q20" s="725"/>
      <c r="R20" s="725"/>
      <c r="S20" s="725"/>
      <c r="T20" s="725"/>
      <c r="U20" s="726"/>
      <c r="V20" s="727"/>
      <c r="W20" s="728"/>
      <c r="X20" s="729"/>
      <c r="Y20" s="730"/>
      <c r="Z20" s="730"/>
      <c r="AA20" s="731"/>
      <c r="AB20" s="528"/>
      <c r="AC20" s="529"/>
      <c r="AD20" s="529"/>
      <c r="AE20" s="530"/>
      <c r="AF20" s="495"/>
      <c r="AG20" s="496"/>
      <c r="AH20" s="496"/>
      <c r="AI20" s="497"/>
    </row>
    <row r="21" spans="1:35" ht="12" customHeight="1">
      <c r="A21" s="380">
        <v>2</v>
      </c>
      <c r="B21" s="732" t="s">
        <v>542</v>
      </c>
      <c r="C21" s="733"/>
      <c r="D21" s="733"/>
      <c r="E21" s="733"/>
      <c r="F21" s="733"/>
      <c r="G21" s="733"/>
      <c r="H21" s="733"/>
      <c r="I21" s="733"/>
      <c r="J21" s="733"/>
      <c r="K21" s="733"/>
      <c r="L21" s="733"/>
      <c r="M21" s="733"/>
      <c r="N21" s="733"/>
      <c r="O21" s="733"/>
      <c r="P21" s="733"/>
      <c r="Q21" s="733"/>
      <c r="R21" s="733"/>
      <c r="S21" s="733"/>
      <c r="T21" s="733"/>
      <c r="U21" s="734"/>
      <c r="V21" s="735" t="s">
        <v>274</v>
      </c>
      <c r="W21" s="736"/>
      <c r="X21" s="737">
        <v>4308</v>
      </c>
      <c r="Y21" s="738"/>
      <c r="Z21" s="738"/>
      <c r="AA21" s="739"/>
      <c r="AB21" s="382"/>
      <c r="AC21" s="383"/>
      <c r="AD21" s="383"/>
      <c r="AE21" s="384"/>
      <c r="AF21" s="388">
        <f t="shared" si="0"/>
        <v>0</v>
      </c>
      <c r="AG21" s="389"/>
      <c r="AH21" s="389"/>
      <c r="AI21" s="390"/>
    </row>
    <row r="22" spans="1:35" ht="12" customHeight="1">
      <c r="A22" s="381"/>
      <c r="B22" s="732"/>
      <c r="C22" s="733"/>
      <c r="D22" s="733"/>
      <c r="E22" s="733"/>
      <c r="F22" s="733"/>
      <c r="G22" s="733"/>
      <c r="H22" s="733"/>
      <c r="I22" s="733"/>
      <c r="J22" s="733"/>
      <c r="K22" s="733"/>
      <c r="L22" s="733"/>
      <c r="M22" s="733"/>
      <c r="N22" s="733"/>
      <c r="O22" s="733"/>
      <c r="P22" s="733"/>
      <c r="Q22" s="733"/>
      <c r="R22" s="733"/>
      <c r="S22" s="733"/>
      <c r="T22" s="733"/>
      <c r="U22" s="734"/>
      <c r="V22" s="740"/>
      <c r="W22" s="741"/>
      <c r="X22" s="742"/>
      <c r="Y22" s="743"/>
      <c r="Z22" s="743"/>
      <c r="AA22" s="744"/>
      <c r="AB22" s="385"/>
      <c r="AC22" s="386"/>
      <c r="AD22" s="386"/>
      <c r="AE22" s="387"/>
      <c r="AF22" s="391">
        <f t="shared" si="0"/>
        <v>0</v>
      </c>
      <c r="AG22" s="392"/>
      <c r="AH22" s="392"/>
      <c r="AI22" s="393"/>
    </row>
    <row r="23" spans="1:35" ht="12" customHeight="1">
      <c r="A23" s="380">
        <v>3</v>
      </c>
      <c r="B23" s="732" t="s">
        <v>543</v>
      </c>
      <c r="C23" s="733"/>
      <c r="D23" s="733"/>
      <c r="E23" s="733"/>
      <c r="F23" s="733"/>
      <c r="G23" s="733"/>
      <c r="H23" s="733"/>
      <c r="I23" s="733"/>
      <c r="J23" s="733"/>
      <c r="K23" s="733"/>
      <c r="L23" s="733"/>
      <c r="M23" s="733"/>
      <c r="N23" s="733"/>
      <c r="O23" s="733"/>
      <c r="P23" s="733"/>
      <c r="Q23" s="733"/>
      <c r="R23" s="733"/>
      <c r="S23" s="733"/>
      <c r="T23" s="733"/>
      <c r="U23" s="734"/>
      <c r="V23" s="745" t="s">
        <v>9</v>
      </c>
      <c r="W23" s="746"/>
      <c r="X23" s="737">
        <v>1680.12</v>
      </c>
      <c r="Y23" s="738"/>
      <c r="Z23" s="738"/>
      <c r="AA23" s="739"/>
      <c r="AB23" s="382"/>
      <c r="AC23" s="383"/>
      <c r="AD23" s="383"/>
      <c r="AE23" s="384"/>
      <c r="AF23" s="388">
        <f t="shared" si="0"/>
        <v>0</v>
      </c>
      <c r="AG23" s="389"/>
      <c r="AH23" s="389"/>
      <c r="AI23" s="390"/>
    </row>
    <row r="24" spans="1:35" ht="12" customHeight="1">
      <c r="A24" s="381"/>
      <c r="B24" s="732"/>
      <c r="C24" s="733"/>
      <c r="D24" s="733"/>
      <c r="E24" s="733"/>
      <c r="F24" s="733"/>
      <c r="G24" s="733"/>
      <c r="H24" s="733"/>
      <c r="I24" s="733"/>
      <c r="J24" s="733"/>
      <c r="K24" s="733"/>
      <c r="L24" s="733"/>
      <c r="M24" s="733"/>
      <c r="N24" s="733"/>
      <c r="O24" s="733"/>
      <c r="P24" s="733"/>
      <c r="Q24" s="733"/>
      <c r="R24" s="733"/>
      <c r="S24" s="733"/>
      <c r="T24" s="733"/>
      <c r="U24" s="734"/>
      <c r="V24" s="747"/>
      <c r="W24" s="748"/>
      <c r="X24" s="742"/>
      <c r="Y24" s="743"/>
      <c r="Z24" s="743"/>
      <c r="AA24" s="744"/>
      <c r="AB24" s="385"/>
      <c r="AC24" s="386"/>
      <c r="AD24" s="386"/>
      <c r="AE24" s="387"/>
      <c r="AF24" s="391">
        <f t="shared" si="0"/>
        <v>0</v>
      </c>
      <c r="AG24" s="392"/>
      <c r="AH24" s="392"/>
      <c r="AI24" s="393"/>
    </row>
    <row r="25" spans="1:35" ht="12" customHeight="1">
      <c r="A25" s="380">
        <v>4</v>
      </c>
      <c r="B25" s="732" t="s">
        <v>544</v>
      </c>
      <c r="C25" s="733"/>
      <c r="D25" s="733"/>
      <c r="E25" s="733"/>
      <c r="F25" s="733"/>
      <c r="G25" s="733"/>
      <c r="H25" s="733"/>
      <c r="I25" s="733"/>
      <c r="J25" s="733"/>
      <c r="K25" s="733"/>
      <c r="L25" s="733"/>
      <c r="M25" s="733"/>
      <c r="N25" s="733"/>
      <c r="O25" s="733"/>
      <c r="P25" s="733"/>
      <c r="Q25" s="733"/>
      <c r="R25" s="733"/>
      <c r="S25" s="733"/>
      <c r="T25" s="733"/>
      <c r="U25" s="734"/>
      <c r="V25" s="745" t="s">
        <v>7</v>
      </c>
      <c r="W25" s="746"/>
      <c r="X25" s="737">
        <v>718</v>
      </c>
      <c r="Y25" s="738"/>
      <c r="Z25" s="738"/>
      <c r="AA25" s="739"/>
      <c r="AB25" s="382"/>
      <c r="AC25" s="383"/>
      <c r="AD25" s="383"/>
      <c r="AE25" s="384"/>
      <c r="AF25" s="388">
        <f t="shared" si="0"/>
        <v>0</v>
      </c>
      <c r="AG25" s="389"/>
      <c r="AH25" s="389"/>
      <c r="AI25" s="390"/>
    </row>
    <row r="26" spans="1:35" ht="12" customHeight="1">
      <c r="A26" s="381"/>
      <c r="B26" s="732"/>
      <c r="C26" s="733"/>
      <c r="D26" s="733"/>
      <c r="E26" s="733"/>
      <c r="F26" s="733"/>
      <c r="G26" s="733"/>
      <c r="H26" s="733"/>
      <c r="I26" s="733"/>
      <c r="J26" s="733"/>
      <c r="K26" s="733"/>
      <c r="L26" s="733"/>
      <c r="M26" s="733"/>
      <c r="N26" s="733"/>
      <c r="O26" s="733"/>
      <c r="P26" s="733"/>
      <c r="Q26" s="733"/>
      <c r="R26" s="733"/>
      <c r="S26" s="733"/>
      <c r="T26" s="733"/>
      <c r="U26" s="734"/>
      <c r="V26" s="747"/>
      <c r="W26" s="748"/>
      <c r="X26" s="742"/>
      <c r="Y26" s="743"/>
      <c r="Z26" s="743"/>
      <c r="AA26" s="744"/>
      <c r="AB26" s="385"/>
      <c r="AC26" s="386"/>
      <c r="AD26" s="386"/>
      <c r="AE26" s="387"/>
      <c r="AF26" s="391">
        <f t="shared" si="0"/>
        <v>0</v>
      </c>
      <c r="AG26" s="392"/>
      <c r="AH26" s="392"/>
      <c r="AI26" s="393"/>
    </row>
    <row r="27" spans="1:35" ht="12" customHeight="1">
      <c r="A27" s="380">
        <v>5</v>
      </c>
      <c r="B27" s="732" t="s">
        <v>545</v>
      </c>
      <c r="C27" s="733"/>
      <c r="D27" s="733"/>
      <c r="E27" s="733"/>
      <c r="F27" s="733"/>
      <c r="G27" s="733"/>
      <c r="H27" s="733"/>
      <c r="I27" s="733"/>
      <c r="J27" s="733"/>
      <c r="K27" s="733"/>
      <c r="L27" s="733"/>
      <c r="M27" s="733"/>
      <c r="N27" s="733"/>
      <c r="O27" s="733"/>
      <c r="P27" s="733"/>
      <c r="Q27" s="733"/>
      <c r="R27" s="733"/>
      <c r="S27" s="733"/>
      <c r="T27" s="733"/>
      <c r="U27" s="734"/>
      <c r="V27" s="745" t="s">
        <v>274</v>
      </c>
      <c r="W27" s="746"/>
      <c r="X27" s="737">
        <v>7.5</v>
      </c>
      <c r="Y27" s="738"/>
      <c r="Z27" s="738"/>
      <c r="AA27" s="739"/>
      <c r="AB27" s="382"/>
      <c r="AC27" s="383"/>
      <c r="AD27" s="383"/>
      <c r="AE27" s="384"/>
      <c r="AF27" s="388">
        <f t="shared" si="0"/>
        <v>0</v>
      </c>
      <c r="AG27" s="389"/>
      <c r="AH27" s="389"/>
      <c r="AI27" s="390"/>
    </row>
    <row r="28" spans="1:35" ht="12" customHeight="1">
      <c r="A28" s="437"/>
      <c r="B28" s="487"/>
      <c r="C28" s="488"/>
      <c r="D28" s="488"/>
      <c r="E28" s="488"/>
      <c r="F28" s="488"/>
      <c r="G28" s="488"/>
      <c r="H28" s="488"/>
      <c r="I28" s="488"/>
      <c r="J28" s="488"/>
      <c r="K28" s="488"/>
      <c r="L28" s="488"/>
      <c r="M28" s="488"/>
      <c r="N28" s="488"/>
      <c r="O28" s="488"/>
      <c r="P28" s="488"/>
      <c r="Q28" s="488"/>
      <c r="R28" s="488"/>
      <c r="S28" s="488"/>
      <c r="T28" s="488"/>
      <c r="U28" s="489"/>
      <c r="V28" s="749"/>
      <c r="W28" s="750"/>
      <c r="X28" s="729"/>
      <c r="Y28" s="730"/>
      <c r="Z28" s="730"/>
      <c r="AA28" s="731"/>
      <c r="AB28" s="528"/>
      <c r="AC28" s="529"/>
      <c r="AD28" s="529"/>
      <c r="AE28" s="530"/>
      <c r="AF28" s="495">
        <f t="shared" si="0"/>
        <v>0</v>
      </c>
      <c r="AG28" s="496"/>
      <c r="AH28" s="496"/>
      <c r="AI28" s="497"/>
    </row>
    <row r="29" spans="1:35" ht="12" customHeight="1">
      <c r="A29" s="380">
        <v>6</v>
      </c>
      <c r="B29" s="732" t="s">
        <v>546</v>
      </c>
      <c r="C29" s="733"/>
      <c r="D29" s="733"/>
      <c r="E29" s="733"/>
      <c r="F29" s="733"/>
      <c r="G29" s="733"/>
      <c r="H29" s="733"/>
      <c r="I29" s="733"/>
      <c r="J29" s="733"/>
      <c r="K29" s="733"/>
      <c r="L29" s="733"/>
      <c r="M29" s="733"/>
      <c r="N29" s="733"/>
      <c r="O29" s="733"/>
      <c r="P29" s="733"/>
      <c r="Q29" s="733"/>
      <c r="R29" s="733"/>
      <c r="S29" s="733"/>
      <c r="T29" s="733"/>
      <c r="U29" s="734"/>
      <c r="V29" s="745" t="s">
        <v>274</v>
      </c>
      <c r="W29" s="746"/>
      <c r="X29" s="737">
        <v>4308</v>
      </c>
      <c r="Y29" s="738"/>
      <c r="Z29" s="738"/>
      <c r="AA29" s="739"/>
      <c r="AB29" s="382"/>
      <c r="AC29" s="383"/>
      <c r="AD29" s="383"/>
      <c r="AE29" s="384"/>
      <c r="AF29" s="388">
        <f t="shared" si="0"/>
        <v>0</v>
      </c>
      <c r="AG29" s="389"/>
      <c r="AH29" s="389"/>
      <c r="AI29" s="390"/>
    </row>
    <row r="30" spans="1:35" ht="12" customHeight="1">
      <c r="A30" s="381"/>
      <c r="B30" s="732"/>
      <c r="C30" s="733"/>
      <c r="D30" s="733"/>
      <c r="E30" s="733"/>
      <c r="F30" s="733"/>
      <c r="G30" s="733"/>
      <c r="H30" s="733"/>
      <c r="I30" s="733"/>
      <c r="J30" s="733"/>
      <c r="K30" s="733"/>
      <c r="L30" s="733"/>
      <c r="M30" s="733"/>
      <c r="N30" s="733"/>
      <c r="O30" s="733"/>
      <c r="P30" s="733"/>
      <c r="Q30" s="733"/>
      <c r="R30" s="733"/>
      <c r="S30" s="733"/>
      <c r="T30" s="733"/>
      <c r="U30" s="734"/>
      <c r="V30" s="747"/>
      <c r="W30" s="748"/>
      <c r="X30" s="742"/>
      <c r="Y30" s="743"/>
      <c r="Z30" s="743"/>
      <c r="AA30" s="744"/>
      <c r="AB30" s="385"/>
      <c r="AC30" s="386"/>
      <c r="AD30" s="386"/>
      <c r="AE30" s="387"/>
      <c r="AF30" s="391">
        <f t="shared" si="0"/>
        <v>0</v>
      </c>
      <c r="AG30" s="392"/>
      <c r="AH30" s="392"/>
      <c r="AI30" s="393"/>
    </row>
    <row r="31" spans="1:35" ht="12" customHeight="1">
      <c r="A31" s="380">
        <v>7</v>
      </c>
      <c r="B31" s="732" t="s">
        <v>547</v>
      </c>
      <c r="C31" s="733"/>
      <c r="D31" s="733"/>
      <c r="E31" s="733"/>
      <c r="F31" s="733"/>
      <c r="G31" s="733"/>
      <c r="H31" s="733"/>
      <c r="I31" s="733"/>
      <c r="J31" s="733"/>
      <c r="K31" s="733"/>
      <c r="L31" s="733"/>
      <c r="M31" s="733"/>
      <c r="N31" s="733"/>
      <c r="O31" s="733"/>
      <c r="P31" s="733"/>
      <c r="Q31" s="733"/>
      <c r="R31" s="733"/>
      <c r="S31" s="733"/>
      <c r="T31" s="733"/>
      <c r="U31" s="734"/>
      <c r="V31" s="745" t="s">
        <v>107</v>
      </c>
      <c r="W31" s="746"/>
      <c r="X31" s="737">
        <v>32</v>
      </c>
      <c r="Y31" s="738"/>
      <c r="Z31" s="738"/>
      <c r="AA31" s="739"/>
      <c r="AB31" s="382"/>
      <c r="AC31" s="383"/>
      <c r="AD31" s="383"/>
      <c r="AE31" s="384"/>
      <c r="AF31" s="388">
        <f t="shared" si="0"/>
        <v>0</v>
      </c>
      <c r="AG31" s="389"/>
      <c r="AH31" s="389"/>
      <c r="AI31" s="390"/>
    </row>
    <row r="32" spans="1:35" ht="12" customHeight="1">
      <c r="A32" s="381"/>
      <c r="B32" s="732"/>
      <c r="C32" s="733"/>
      <c r="D32" s="733"/>
      <c r="E32" s="733"/>
      <c r="F32" s="733"/>
      <c r="G32" s="733"/>
      <c r="H32" s="733"/>
      <c r="I32" s="733"/>
      <c r="J32" s="733"/>
      <c r="K32" s="733"/>
      <c r="L32" s="733"/>
      <c r="M32" s="733"/>
      <c r="N32" s="733"/>
      <c r="O32" s="733"/>
      <c r="P32" s="733"/>
      <c r="Q32" s="733"/>
      <c r="R32" s="733"/>
      <c r="S32" s="733"/>
      <c r="T32" s="733"/>
      <c r="U32" s="734"/>
      <c r="V32" s="747"/>
      <c r="W32" s="748"/>
      <c r="X32" s="742"/>
      <c r="Y32" s="743"/>
      <c r="Z32" s="743"/>
      <c r="AA32" s="744"/>
      <c r="AB32" s="385"/>
      <c r="AC32" s="386"/>
      <c r="AD32" s="386"/>
      <c r="AE32" s="387"/>
      <c r="AF32" s="391">
        <f t="shared" si="0"/>
        <v>0</v>
      </c>
      <c r="AG32" s="392"/>
      <c r="AH32" s="392"/>
      <c r="AI32" s="393"/>
    </row>
    <row r="33" spans="1:35" ht="12" customHeight="1">
      <c r="A33" s="380">
        <v>8</v>
      </c>
      <c r="B33" s="732" t="s">
        <v>548</v>
      </c>
      <c r="C33" s="733"/>
      <c r="D33" s="733"/>
      <c r="E33" s="733"/>
      <c r="F33" s="733"/>
      <c r="G33" s="733"/>
      <c r="H33" s="733"/>
      <c r="I33" s="733"/>
      <c r="J33" s="733"/>
      <c r="K33" s="733"/>
      <c r="L33" s="733"/>
      <c r="M33" s="733"/>
      <c r="N33" s="733"/>
      <c r="O33" s="733"/>
      <c r="P33" s="733"/>
      <c r="Q33" s="733"/>
      <c r="R33" s="733"/>
      <c r="S33" s="733"/>
      <c r="T33" s="733"/>
      <c r="U33" s="734"/>
      <c r="V33" s="745" t="s">
        <v>7</v>
      </c>
      <c r="W33" s="746"/>
      <c r="X33" s="737">
        <v>12</v>
      </c>
      <c r="Y33" s="738"/>
      <c r="Z33" s="738"/>
      <c r="AA33" s="739"/>
      <c r="AB33" s="382"/>
      <c r="AC33" s="383"/>
      <c r="AD33" s="383"/>
      <c r="AE33" s="384"/>
      <c r="AF33" s="388">
        <f t="shared" si="0"/>
        <v>0</v>
      </c>
      <c r="AG33" s="389"/>
      <c r="AH33" s="389"/>
      <c r="AI33" s="390"/>
    </row>
    <row r="34" spans="1:35" ht="12" customHeight="1">
      <c r="A34" s="381"/>
      <c r="B34" s="732"/>
      <c r="C34" s="733"/>
      <c r="D34" s="733"/>
      <c r="E34" s="733"/>
      <c r="F34" s="733"/>
      <c r="G34" s="733"/>
      <c r="H34" s="733"/>
      <c r="I34" s="733"/>
      <c r="J34" s="733"/>
      <c r="K34" s="733"/>
      <c r="L34" s="733"/>
      <c r="M34" s="733"/>
      <c r="N34" s="733"/>
      <c r="O34" s="733"/>
      <c r="P34" s="733"/>
      <c r="Q34" s="733"/>
      <c r="R34" s="733"/>
      <c r="S34" s="733"/>
      <c r="T34" s="733"/>
      <c r="U34" s="734"/>
      <c r="V34" s="747"/>
      <c r="W34" s="748"/>
      <c r="X34" s="742"/>
      <c r="Y34" s="743"/>
      <c r="Z34" s="743"/>
      <c r="AA34" s="744"/>
      <c r="AB34" s="385"/>
      <c r="AC34" s="386"/>
      <c r="AD34" s="386"/>
      <c r="AE34" s="387"/>
      <c r="AF34" s="391">
        <f t="shared" si="0"/>
        <v>0</v>
      </c>
      <c r="AG34" s="392"/>
      <c r="AH34" s="392"/>
      <c r="AI34" s="393"/>
    </row>
    <row r="35" spans="1:35" ht="12" customHeight="1">
      <c r="A35" s="380">
        <v>9</v>
      </c>
      <c r="B35" s="732" t="s">
        <v>549</v>
      </c>
      <c r="C35" s="733"/>
      <c r="D35" s="733"/>
      <c r="E35" s="733"/>
      <c r="F35" s="733"/>
      <c r="G35" s="733"/>
      <c r="H35" s="733"/>
      <c r="I35" s="733"/>
      <c r="J35" s="733"/>
      <c r="K35" s="733"/>
      <c r="L35" s="733"/>
      <c r="M35" s="733"/>
      <c r="N35" s="733"/>
      <c r="O35" s="733"/>
      <c r="P35" s="733"/>
      <c r="Q35" s="733"/>
      <c r="R35" s="733"/>
      <c r="S35" s="733"/>
      <c r="T35" s="733"/>
      <c r="U35" s="734"/>
      <c r="V35" s="745" t="s">
        <v>7</v>
      </c>
      <c r="W35" s="746"/>
      <c r="X35" s="737">
        <v>6</v>
      </c>
      <c r="Y35" s="738"/>
      <c r="Z35" s="738"/>
      <c r="AA35" s="739"/>
      <c r="AB35" s="382"/>
      <c r="AC35" s="383"/>
      <c r="AD35" s="383"/>
      <c r="AE35" s="384"/>
      <c r="AF35" s="388">
        <f t="shared" si="0"/>
        <v>0</v>
      </c>
      <c r="AG35" s="389"/>
      <c r="AH35" s="389"/>
      <c r="AI35" s="390"/>
    </row>
    <row r="36" spans="1:35" ht="12" customHeight="1">
      <c r="A36" s="394"/>
      <c r="B36" s="756"/>
      <c r="C36" s="757"/>
      <c r="D36" s="757"/>
      <c r="E36" s="757"/>
      <c r="F36" s="757"/>
      <c r="G36" s="757"/>
      <c r="H36" s="757"/>
      <c r="I36" s="757"/>
      <c r="J36" s="757"/>
      <c r="K36" s="757"/>
      <c r="L36" s="757"/>
      <c r="M36" s="757"/>
      <c r="N36" s="757"/>
      <c r="O36" s="757"/>
      <c r="P36" s="757"/>
      <c r="Q36" s="757"/>
      <c r="R36" s="757"/>
      <c r="S36" s="757"/>
      <c r="T36" s="757"/>
      <c r="U36" s="758"/>
      <c r="V36" s="773"/>
      <c r="W36" s="774"/>
      <c r="X36" s="770"/>
      <c r="Y36" s="771"/>
      <c r="Z36" s="771"/>
      <c r="AA36" s="772"/>
      <c r="AB36" s="398"/>
      <c r="AC36" s="399"/>
      <c r="AD36" s="399"/>
      <c r="AE36" s="400"/>
      <c r="AF36" s="401">
        <f t="shared" si="0"/>
        <v>0</v>
      </c>
      <c r="AG36" s="402"/>
      <c r="AH36" s="402"/>
      <c r="AI36" s="403"/>
    </row>
  </sheetData>
  <sheetProtection password="C74C" sheet="1" objects="1" scenarios="1" selectLockedCells="1"/>
  <mergeCells count="93">
    <mergeCell ref="A35:A36"/>
    <mergeCell ref="B35:U36"/>
    <mergeCell ref="X35:AA36"/>
    <mergeCell ref="AB35:AE36"/>
    <mergeCell ref="AF35:AI36"/>
    <mergeCell ref="V35:W35"/>
    <mergeCell ref="V36:W36"/>
    <mergeCell ref="A33:A34"/>
    <mergeCell ref="B33:U34"/>
    <mergeCell ref="X33:AA34"/>
    <mergeCell ref="AB33:AE34"/>
    <mergeCell ref="AF33:AI34"/>
    <mergeCell ref="V33:W33"/>
    <mergeCell ref="V34:W34"/>
    <mergeCell ref="A31:A32"/>
    <mergeCell ref="B31:U32"/>
    <mergeCell ref="X31:AA32"/>
    <mergeCell ref="AB31:AE32"/>
    <mergeCell ref="AF31:AI32"/>
    <mergeCell ref="V31:W31"/>
    <mergeCell ref="V32:W32"/>
    <mergeCell ref="A29:A30"/>
    <mergeCell ref="B29:U30"/>
    <mergeCell ref="X29:AA30"/>
    <mergeCell ref="AB29:AE30"/>
    <mergeCell ref="AF29:AI30"/>
    <mergeCell ref="V29:W29"/>
    <mergeCell ref="V30:W30"/>
    <mergeCell ref="A27:A28"/>
    <mergeCell ref="B27:U28"/>
    <mergeCell ref="X27:AA28"/>
    <mergeCell ref="AB27:AE28"/>
    <mergeCell ref="AF27:AI28"/>
    <mergeCell ref="V27:W27"/>
    <mergeCell ref="V28:W28"/>
    <mergeCell ref="A25:A26"/>
    <mergeCell ref="B25:U26"/>
    <mergeCell ref="X25:AA26"/>
    <mergeCell ref="AB25:AE26"/>
    <mergeCell ref="AF25:AI26"/>
    <mergeCell ref="V25:W25"/>
    <mergeCell ref="V26:W26"/>
    <mergeCell ref="A23:A24"/>
    <mergeCell ref="B23:U24"/>
    <mergeCell ref="X23:AA24"/>
    <mergeCell ref="AB23:AE24"/>
    <mergeCell ref="AF23:AI24"/>
    <mergeCell ref="V23:W23"/>
    <mergeCell ref="V24:W24"/>
    <mergeCell ref="AF19:AI20"/>
    <mergeCell ref="A21:A22"/>
    <mergeCell ref="B21:U22"/>
    <mergeCell ref="X21:AA22"/>
    <mergeCell ref="AB21:AE22"/>
    <mergeCell ref="AF21:AI22"/>
    <mergeCell ref="A19:A20"/>
    <mergeCell ref="B19:U20"/>
    <mergeCell ref="X19:AA20"/>
    <mergeCell ref="AB19:AE20"/>
    <mergeCell ref="V19:W19"/>
    <mergeCell ref="V20:W20"/>
    <mergeCell ref="V21:W21"/>
    <mergeCell ref="V22:W22"/>
    <mergeCell ref="A14:AE14"/>
    <mergeCell ref="AF14:AI14"/>
    <mergeCell ref="B18:U18"/>
    <mergeCell ref="V18:W18"/>
    <mergeCell ref="X18:AA18"/>
    <mergeCell ref="AB18:AE18"/>
    <mergeCell ref="AF18:AI18"/>
    <mergeCell ref="A15:AE15"/>
    <mergeCell ref="AF15:AI15"/>
    <mergeCell ref="A16:AI16"/>
    <mergeCell ref="B17:U17"/>
    <mergeCell ref="V17:W17"/>
    <mergeCell ref="X17:AA17"/>
    <mergeCell ref="AB17:AE17"/>
    <mergeCell ref="AF17:AI17"/>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colBreaks count="1" manualBreakCount="1">
    <brk id="35" max="6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20"/>
  <sheetViews>
    <sheetView showGridLines="0" showZeros="0" view="pageBreakPreview" zoomScale="120" zoomScaleNormal="100" zoomScaleSheetLayoutView="120" workbookViewId="0">
      <selection activeCell="AB19" sqref="AB19:AE2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16384" width="2.7109375" style="2"/>
  </cols>
  <sheetData>
    <row r="1" spans="1:36" ht="12" customHeight="1">
      <c r="A1" s="467" t="s">
        <v>20</v>
      </c>
      <c r="B1" s="468"/>
      <c r="C1" s="468"/>
      <c r="D1" s="468"/>
      <c r="E1" s="468"/>
      <c r="F1" s="468"/>
      <c r="G1" s="468"/>
      <c r="H1" s="468"/>
      <c r="I1" s="468"/>
      <c r="J1" s="468"/>
      <c r="K1" s="468"/>
    </row>
    <row r="2" spans="1:36" ht="12" customHeight="1">
      <c r="A2" s="467" t="s">
        <v>14</v>
      </c>
      <c r="B2" s="468"/>
      <c r="C2" s="468"/>
      <c r="D2" s="468"/>
      <c r="E2" s="468"/>
      <c r="F2" s="468"/>
      <c r="G2" s="468"/>
      <c r="H2" s="468"/>
      <c r="I2" s="468"/>
      <c r="J2" s="468"/>
      <c r="K2" s="468"/>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tr">
        <f>N_CESTY_1!A14</f>
        <v xml:space="preserve">Realizácia prístupových ciest vrátane uvedenia všetkých budovaných </v>
      </c>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476" t="s">
        <v>182</v>
      </c>
      <c r="AG14" s="476"/>
      <c r="AH14" s="476"/>
      <c r="AI14" s="477"/>
    </row>
    <row r="15" spans="1:36" ht="12" customHeight="1">
      <c r="A15" s="478" t="str">
        <f>N_CESTY_1!A15</f>
        <v>a používaných ciest do pôvodného stavu v zmysle podmienok  užívateľov</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SUM(AF19:AI20)</f>
        <v>0</v>
      </c>
      <c r="AG15" s="480"/>
      <c r="AH15" s="480"/>
      <c r="AI15" s="481"/>
    </row>
    <row r="16" spans="1:36" s="1" customFormat="1" ht="12" customHeight="1">
      <c r="A16" s="473" t="s">
        <v>431</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716" t="s">
        <v>550</v>
      </c>
      <c r="C19" s="717"/>
      <c r="D19" s="717"/>
      <c r="E19" s="717"/>
      <c r="F19" s="717"/>
      <c r="G19" s="717"/>
      <c r="H19" s="717"/>
      <c r="I19" s="717"/>
      <c r="J19" s="717"/>
      <c r="K19" s="717"/>
      <c r="L19" s="717"/>
      <c r="M19" s="717"/>
      <c r="N19" s="717"/>
      <c r="O19" s="717"/>
      <c r="P19" s="717"/>
      <c r="Q19" s="717"/>
      <c r="R19" s="717"/>
      <c r="S19" s="717"/>
      <c r="T19" s="717"/>
      <c r="U19" s="718"/>
      <c r="V19" s="719" t="s">
        <v>107</v>
      </c>
      <c r="W19" s="720"/>
      <c r="X19" s="721">
        <v>9</v>
      </c>
      <c r="Y19" s="722"/>
      <c r="Z19" s="722"/>
      <c r="AA19" s="723"/>
      <c r="AB19" s="584"/>
      <c r="AC19" s="585"/>
      <c r="AD19" s="585"/>
      <c r="AE19" s="586"/>
      <c r="AF19" s="492">
        <f>AB19*X19</f>
        <v>0</v>
      </c>
      <c r="AG19" s="493"/>
      <c r="AH19" s="493"/>
      <c r="AI19" s="494"/>
    </row>
    <row r="20" spans="1:35" ht="12" customHeight="1">
      <c r="A20" s="394"/>
      <c r="B20" s="775"/>
      <c r="C20" s="776"/>
      <c r="D20" s="776"/>
      <c r="E20" s="776"/>
      <c r="F20" s="776"/>
      <c r="G20" s="776"/>
      <c r="H20" s="776"/>
      <c r="I20" s="776"/>
      <c r="J20" s="776"/>
      <c r="K20" s="776"/>
      <c r="L20" s="776"/>
      <c r="M20" s="776"/>
      <c r="N20" s="776"/>
      <c r="O20" s="776"/>
      <c r="P20" s="776"/>
      <c r="Q20" s="776"/>
      <c r="R20" s="776"/>
      <c r="S20" s="776"/>
      <c r="T20" s="776"/>
      <c r="U20" s="777"/>
      <c r="V20" s="768"/>
      <c r="W20" s="769"/>
      <c r="X20" s="770"/>
      <c r="Y20" s="771"/>
      <c r="Z20" s="771"/>
      <c r="AA20" s="772"/>
      <c r="AB20" s="398"/>
      <c r="AC20" s="399"/>
      <c r="AD20" s="399"/>
      <c r="AE20" s="400"/>
      <c r="AF20" s="401"/>
      <c r="AG20" s="402"/>
      <c r="AH20" s="402"/>
      <c r="AI20" s="403"/>
    </row>
  </sheetData>
  <sheetProtection password="C74C" sheet="1" objects="1" scenarios="1" selectLockedCells="1"/>
  <mergeCells count="37">
    <mergeCell ref="AF19:AI20"/>
    <mergeCell ref="B18:U18"/>
    <mergeCell ref="V18:W18"/>
    <mergeCell ref="X18:AA18"/>
    <mergeCell ref="AB18:AE18"/>
    <mergeCell ref="AF18:AI18"/>
    <mergeCell ref="A19:A20"/>
    <mergeCell ref="B19:U20"/>
    <mergeCell ref="X19:AA20"/>
    <mergeCell ref="AB19:AE20"/>
    <mergeCell ref="V19:W19"/>
    <mergeCell ref="V20:W20"/>
    <mergeCell ref="A1:K1"/>
    <mergeCell ref="A2:K2"/>
    <mergeCell ref="A5:AI5"/>
    <mergeCell ref="A13:E13"/>
    <mergeCell ref="F13:H13"/>
    <mergeCell ref="I13:J13"/>
    <mergeCell ref="K13:M13"/>
    <mergeCell ref="N13:P13"/>
    <mergeCell ref="Q13:R13"/>
    <mergeCell ref="S13:X13"/>
    <mergeCell ref="AH13:AI13"/>
    <mergeCell ref="Y13:Z13"/>
    <mergeCell ref="AA13:AB13"/>
    <mergeCell ref="AC13:AD13"/>
    <mergeCell ref="AE13:AF13"/>
    <mergeCell ref="B17:U17"/>
    <mergeCell ref="V17:W17"/>
    <mergeCell ref="X17:AA17"/>
    <mergeCell ref="AB17:AE17"/>
    <mergeCell ref="AF17:AI17"/>
    <mergeCell ref="A14:AE14"/>
    <mergeCell ref="AF14:AI14"/>
    <mergeCell ref="A15:AE15"/>
    <mergeCell ref="AF15:AI15"/>
    <mergeCell ref="A16:AI16"/>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5"/>
  </sheetPr>
  <dimension ref="A1:AL104"/>
  <sheetViews>
    <sheetView showGridLines="0" showZeros="0" view="pageBreakPreview" zoomScale="120" zoomScaleNormal="100" zoomScaleSheetLayoutView="120" workbookViewId="0">
      <selection activeCell="AL25" sqref="A1:XFD1048576"/>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37" width="2.7109375" style="2"/>
    <col min="38" max="38" width="26.140625" style="2" customWidth="1"/>
    <col min="39" max="16384" width="2.7109375" style="2"/>
  </cols>
  <sheetData>
    <row r="1" spans="1:36" ht="12" customHeight="1">
      <c r="A1" s="229" t="s">
        <v>20</v>
      </c>
      <c r="B1" s="333"/>
      <c r="C1" s="333"/>
      <c r="D1" s="333"/>
      <c r="E1" s="333"/>
      <c r="F1" s="333"/>
      <c r="G1" s="333"/>
      <c r="H1" s="333"/>
      <c r="I1" s="333"/>
      <c r="J1" s="333"/>
      <c r="K1" s="333"/>
    </row>
    <row r="2" spans="1:36" ht="12" customHeight="1">
      <c r="A2" s="229" t="s">
        <v>14</v>
      </c>
      <c r="B2" s="333"/>
      <c r="C2" s="333"/>
      <c r="D2" s="333"/>
      <c r="E2" s="333"/>
      <c r="F2" s="333"/>
      <c r="G2" s="333"/>
      <c r="H2" s="333"/>
      <c r="I2" s="333"/>
      <c r="J2" s="333"/>
      <c r="K2" s="333"/>
    </row>
    <row r="3" spans="1:36" ht="12" customHeight="1">
      <c r="A3" s="43" t="s">
        <v>15</v>
      </c>
      <c r="B3" s="43"/>
      <c r="C3" s="43"/>
      <c r="D3" s="43"/>
      <c r="E3" s="43"/>
      <c r="F3" s="43"/>
      <c r="G3" s="43"/>
      <c r="H3" s="43"/>
      <c r="I3" s="43"/>
      <c r="J3" s="43"/>
      <c r="K3" s="43"/>
    </row>
    <row r="4" spans="1:36" ht="12" customHeight="1">
      <c r="A4" s="43" t="s">
        <v>508</v>
      </c>
      <c r="B4" s="43"/>
      <c r="C4" s="43"/>
      <c r="D4" s="43"/>
      <c r="E4" s="43"/>
      <c r="F4" s="43"/>
      <c r="G4" s="43"/>
      <c r="H4" s="43"/>
      <c r="I4" s="43"/>
      <c r="J4" s="43"/>
      <c r="K4" s="43"/>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
        <v>180</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9"/>
    </row>
    <row r="15" spans="1:36" ht="12" customHeight="1">
      <c r="A15" s="210" t="s">
        <v>181</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2"/>
    </row>
    <row r="16" spans="1:36" s="1" customFormat="1" ht="12" customHeight="1">
      <c r="A16" s="213"/>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5"/>
    </row>
    <row r="17" spans="1:38" s="1" customFormat="1" ht="12" customHeight="1">
      <c r="A17" s="61" t="s">
        <v>152</v>
      </c>
      <c r="B17" s="62" t="s">
        <v>168</v>
      </c>
      <c r="C17" s="63"/>
      <c r="D17" s="63"/>
      <c r="E17" s="63"/>
      <c r="F17" s="63"/>
      <c r="G17" s="63"/>
      <c r="H17" s="63"/>
      <c r="I17" s="63"/>
      <c r="J17" s="63"/>
      <c r="K17" s="63"/>
      <c r="L17" s="63"/>
      <c r="M17" s="63"/>
      <c r="N17" s="63"/>
      <c r="O17" s="63"/>
      <c r="P17" s="63"/>
      <c r="Q17" s="63"/>
      <c r="R17" s="63"/>
      <c r="S17" s="63"/>
      <c r="T17" s="63"/>
      <c r="U17" s="63"/>
      <c r="V17" s="64"/>
      <c r="W17" s="64"/>
      <c r="X17" s="65"/>
      <c r="Y17" s="65"/>
      <c r="Z17" s="65"/>
      <c r="AA17" s="65"/>
      <c r="AB17" s="65"/>
      <c r="AC17" s="65"/>
      <c r="AD17" s="216">
        <f>SUM(AD18:AI21)</f>
        <v>0</v>
      </c>
      <c r="AE17" s="217"/>
      <c r="AF17" s="217"/>
      <c r="AG17" s="217"/>
      <c r="AH17" s="217"/>
      <c r="AI17" s="218"/>
      <c r="AL17" s="56"/>
    </row>
    <row r="18" spans="1:38" ht="12" customHeight="1">
      <c r="A18" s="66"/>
      <c r="B18" s="67" t="s">
        <v>153</v>
      </c>
      <c r="C18" s="68"/>
      <c r="D18" s="68"/>
      <c r="E18" s="68"/>
      <c r="F18" s="68"/>
      <c r="G18" s="68"/>
      <c r="H18" s="68"/>
      <c r="I18" s="68"/>
      <c r="J18" s="68"/>
      <c r="K18" s="68"/>
      <c r="L18" s="68"/>
      <c r="M18" s="68"/>
      <c r="N18" s="68"/>
      <c r="O18" s="68"/>
      <c r="P18" s="68"/>
      <c r="Q18" s="68"/>
      <c r="R18" s="68"/>
      <c r="S18" s="68"/>
      <c r="T18" s="68"/>
      <c r="U18" s="68"/>
      <c r="V18" s="70"/>
      <c r="W18" s="70"/>
      <c r="X18" s="71"/>
      <c r="Y18" s="71"/>
      <c r="Z18" s="71"/>
      <c r="AA18" s="71"/>
      <c r="AB18" s="71"/>
      <c r="AC18" s="71"/>
      <c r="AD18" s="222">
        <f>'N_FOUNDATIONS-WORKS'!AF15</f>
        <v>0</v>
      </c>
      <c r="AE18" s="222"/>
      <c r="AF18" s="222"/>
      <c r="AG18" s="222"/>
      <c r="AH18" s="222"/>
      <c r="AI18" s="223"/>
      <c r="AL18" s="56"/>
    </row>
    <row r="19" spans="1:38" ht="12" customHeight="1">
      <c r="A19" s="72"/>
      <c r="B19" s="73" t="s">
        <v>154</v>
      </c>
      <c r="C19" s="74"/>
      <c r="D19" s="74"/>
      <c r="E19" s="74"/>
      <c r="F19" s="74"/>
      <c r="G19" s="74"/>
      <c r="H19" s="74"/>
      <c r="I19" s="74"/>
      <c r="J19" s="74"/>
      <c r="K19" s="74"/>
      <c r="L19" s="74"/>
      <c r="M19" s="74"/>
      <c r="N19" s="74"/>
      <c r="O19" s="74"/>
      <c r="P19" s="74"/>
      <c r="Q19" s="74"/>
      <c r="R19" s="74"/>
      <c r="S19" s="74"/>
      <c r="T19" s="74"/>
      <c r="U19" s="74"/>
      <c r="V19" s="75"/>
      <c r="W19" s="75"/>
      <c r="X19" s="76"/>
      <c r="Y19" s="76"/>
      <c r="Z19" s="76"/>
      <c r="AA19" s="76"/>
      <c r="AB19" s="37"/>
      <c r="AC19" s="37"/>
      <c r="AD19" s="222">
        <f>'N_FOUNDATIONS-MAT'!AF15</f>
        <v>0</v>
      </c>
      <c r="AE19" s="222"/>
      <c r="AF19" s="222"/>
      <c r="AG19" s="222"/>
      <c r="AH19" s="222"/>
      <c r="AI19" s="223"/>
      <c r="AL19" s="56"/>
    </row>
    <row r="20" spans="1:38" ht="12" customHeight="1">
      <c r="A20" s="72"/>
      <c r="B20" s="77"/>
      <c r="C20" s="78"/>
      <c r="D20" s="78"/>
      <c r="E20" s="78"/>
      <c r="F20" s="78"/>
      <c r="G20" s="78"/>
      <c r="H20" s="78"/>
      <c r="I20" s="78"/>
      <c r="J20" s="78"/>
      <c r="K20" s="78"/>
      <c r="L20" s="78"/>
      <c r="M20" s="78"/>
      <c r="N20" s="78"/>
      <c r="O20" s="78"/>
      <c r="P20" s="78"/>
      <c r="Q20" s="78"/>
      <c r="R20" s="78"/>
      <c r="S20" s="78"/>
      <c r="T20" s="78"/>
      <c r="U20" s="78"/>
      <c r="V20" s="79"/>
      <c r="W20" s="79"/>
      <c r="X20" s="76"/>
      <c r="Y20" s="76"/>
      <c r="Z20" s="76"/>
      <c r="AA20" s="76"/>
      <c r="AB20" s="37"/>
      <c r="AC20" s="37"/>
      <c r="AD20" s="44"/>
      <c r="AE20" s="44"/>
      <c r="AF20" s="44"/>
      <c r="AG20" s="44"/>
      <c r="AH20" s="44"/>
      <c r="AI20" s="45"/>
      <c r="AL20" s="56"/>
    </row>
    <row r="21" spans="1:38" ht="12" customHeight="1">
      <c r="A21" s="72"/>
      <c r="B21" s="74"/>
      <c r="C21" s="74"/>
      <c r="D21" s="74"/>
      <c r="E21" s="74"/>
      <c r="F21" s="74"/>
      <c r="G21" s="74"/>
      <c r="H21" s="74"/>
      <c r="I21" s="74"/>
      <c r="J21" s="74"/>
      <c r="K21" s="74"/>
      <c r="L21" s="74"/>
      <c r="M21" s="74"/>
      <c r="N21" s="74"/>
      <c r="O21" s="74"/>
      <c r="P21" s="74"/>
      <c r="Q21" s="74"/>
      <c r="R21" s="74"/>
      <c r="S21" s="74"/>
      <c r="T21" s="74"/>
      <c r="U21" s="74"/>
      <c r="V21" s="75"/>
      <c r="W21" s="75"/>
      <c r="X21" s="76"/>
      <c r="Y21" s="76"/>
      <c r="Z21" s="76"/>
      <c r="AA21" s="76"/>
      <c r="AB21" s="37"/>
      <c r="AC21" s="37"/>
      <c r="AD21" s="44"/>
      <c r="AE21" s="44"/>
      <c r="AF21" s="44"/>
      <c r="AG21" s="44"/>
      <c r="AH21" s="44"/>
      <c r="AI21" s="45"/>
      <c r="AL21" s="56"/>
    </row>
    <row r="22" spans="1:38" ht="12" customHeight="1">
      <c r="A22" s="61" t="s">
        <v>155</v>
      </c>
      <c r="B22" s="62" t="s">
        <v>169</v>
      </c>
      <c r="C22" s="63"/>
      <c r="D22" s="63"/>
      <c r="E22" s="63"/>
      <c r="F22" s="63"/>
      <c r="G22" s="63"/>
      <c r="H22" s="63"/>
      <c r="I22" s="63"/>
      <c r="J22" s="63"/>
      <c r="K22" s="63"/>
      <c r="L22" s="63"/>
      <c r="M22" s="63"/>
      <c r="N22" s="63"/>
      <c r="O22" s="63"/>
      <c r="P22" s="63"/>
      <c r="Q22" s="63"/>
      <c r="R22" s="63"/>
      <c r="S22" s="63"/>
      <c r="T22" s="63"/>
      <c r="U22" s="63"/>
      <c r="V22" s="64"/>
      <c r="W22" s="64"/>
      <c r="X22" s="65"/>
      <c r="Y22" s="65"/>
      <c r="Z22" s="65"/>
      <c r="AA22" s="65"/>
      <c r="AB22" s="65"/>
      <c r="AC22" s="65"/>
      <c r="AD22" s="216">
        <f>SUM(AD23:AI26)</f>
        <v>0</v>
      </c>
      <c r="AE22" s="217"/>
      <c r="AF22" s="217"/>
      <c r="AG22" s="217"/>
      <c r="AH22" s="217"/>
      <c r="AI22" s="218"/>
      <c r="AL22" s="56"/>
    </row>
    <row r="23" spans="1:38" ht="12" customHeight="1">
      <c r="A23" s="66"/>
      <c r="B23" s="67" t="s">
        <v>153</v>
      </c>
      <c r="C23" s="68"/>
      <c r="D23" s="68"/>
      <c r="E23" s="68"/>
      <c r="F23" s="68"/>
      <c r="G23" s="68"/>
      <c r="H23" s="68"/>
      <c r="I23" s="68"/>
      <c r="J23" s="68"/>
      <c r="K23" s="68"/>
      <c r="L23" s="68"/>
      <c r="M23" s="68"/>
      <c r="N23" s="68"/>
      <c r="O23" s="68"/>
      <c r="P23" s="68"/>
      <c r="Q23" s="68"/>
      <c r="R23" s="68"/>
      <c r="S23" s="68"/>
      <c r="T23" s="68"/>
      <c r="U23" s="68"/>
      <c r="V23" s="70"/>
      <c r="W23" s="70"/>
      <c r="X23" s="71"/>
      <c r="Y23" s="71"/>
      <c r="Z23" s="71"/>
      <c r="AA23" s="71"/>
      <c r="AB23" s="71"/>
      <c r="AC23" s="71"/>
      <c r="AD23" s="222">
        <f>'N_TOWERS-WORKS'!AF15</f>
        <v>0</v>
      </c>
      <c r="AE23" s="222"/>
      <c r="AF23" s="222"/>
      <c r="AG23" s="222"/>
      <c r="AH23" s="222"/>
      <c r="AI23" s="223"/>
      <c r="AL23" s="56"/>
    </row>
    <row r="24" spans="1:38" ht="12" customHeight="1">
      <c r="A24" s="72"/>
      <c r="B24" s="73" t="s">
        <v>154</v>
      </c>
      <c r="C24" s="74"/>
      <c r="D24" s="74"/>
      <c r="E24" s="74"/>
      <c r="F24" s="74"/>
      <c r="G24" s="74"/>
      <c r="H24" s="74"/>
      <c r="I24" s="74"/>
      <c r="J24" s="74"/>
      <c r="K24" s="74"/>
      <c r="L24" s="74"/>
      <c r="M24" s="74"/>
      <c r="N24" s="74"/>
      <c r="O24" s="74"/>
      <c r="P24" s="74"/>
      <c r="Q24" s="74"/>
      <c r="R24" s="74"/>
      <c r="S24" s="74"/>
      <c r="T24" s="74"/>
      <c r="U24" s="74"/>
      <c r="V24" s="75"/>
      <c r="W24" s="75"/>
      <c r="X24" s="76"/>
      <c r="Y24" s="76"/>
      <c r="Z24" s="76"/>
      <c r="AA24" s="76"/>
      <c r="AB24" s="37"/>
      <c r="AC24" s="37"/>
      <c r="AD24" s="222">
        <f>'N_TOWERS-MAT'!AF15</f>
        <v>0</v>
      </c>
      <c r="AE24" s="222"/>
      <c r="AF24" s="222"/>
      <c r="AG24" s="222"/>
      <c r="AH24" s="222"/>
      <c r="AI24" s="223"/>
      <c r="AL24" s="56"/>
    </row>
    <row r="25" spans="1:38" ht="12" customHeight="1">
      <c r="A25" s="72"/>
      <c r="B25" s="77"/>
      <c r="C25" s="78"/>
      <c r="D25" s="78"/>
      <c r="E25" s="78"/>
      <c r="F25" s="78"/>
      <c r="G25" s="78"/>
      <c r="H25" s="78"/>
      <c r="I25" s="78"/>
      <c r="J25" s="78"/>
      <c r="K25" s="78"/>
      <c r="L25" s="78"/>
      <c r="M25" s="78"/>
      <c r="N25" s="78"/>
      <c r="O25" s="78"/>
      <c r="P25" s="78"/>
      <c r="Q25" s="78"/>
      <c r="R25" s="78"/>
      <c r="S25" s="78"/>
      <c r="T25" s="78"/>
      <c r="U25" s="78"/>
      <c r="V25" s="79"/>
      <c r="W25" s="79"/>
      <c r="X25" s="76"/>
      <c r="Y25" s="76"/>
      <c r="Z25" s="76"/>
      <c r="AA25" s="76"/>
      <c r="AB25" s="37"/>
      <c r="AC25" s="37"/>
      <c r="AD25" s="44"/>
      <c r="AE25" s="44"/>
      <c r="AF25" s="44"/>
      <c r="AG25" s="44"/>
      <c r="AH25" s="44"/>
      <c r="AI25" s="45"/>
      <c r="AL25" s="56"/>
    </row>
    <row r="26" spans="1:38" ht="12" customHeight="1">
      <c r="A26" s="72"/>
      <c r="B26" s="74"/>
      <c r="C26" s="74"/>
      <c r="D26" s="74"/>
      <c r="E26" s="74"/>
      <c r="F26" s="74"/>
      <c r="G26" s="74"/>
      <c r="H26" s="74"/>
      <c r="I26" s="74"/>
      <c r="J26" s="74"/>
      <c r="K26" s="74"/>
      <c r="L26" s="74"/>
      <c r="M26" s="74"/>
      <c r="N26" s="74"/>
      <c r="O26" s="74"/>
      <c r="P26" s="74"/>
      <c r="Q26" s="74"/>
      <c r="R26" s="74"/>
      <c r="S26" s="74"/>
      <c r="T26" s="74"/>
      <c r="U26" s="74"/>
      <c r="V26" s="75"/>
      <c r="W26" s="75"/>
      <c r="X26" s="76"/>
      <c r="Y26" s="76"/>
      <c r="Z26" s="76"/>
      <c r="AA26" s="76"/>
      <c r="AB26" s="37"/>
      <c r="AC26" s="37"/>
      <c r="AD26" s="44"/>
      <c r="AE26" s="44"/>
      <c r="AF26" s="44"/>
      <c r="AG26" s="44"/>
      <c r="AH26" s="44"/>
      <c r="AI26" s="45"/>
      <c r="AL26" s="56"/>
    </row>
    <row r="27" spans="1:38" ht="12" customHeight="1">
      <c r="A27" s="61" t="s">
        <v>156</v>
      </c>
      <c r="B27" s="62" t="s">
        <v>170</v>
      </c>
      <c r="C27" s="63"/>
      <c r="D27" s="63"/>
      <c r="E27" s="63"/>
      <c r="F27" s="63"/>
      <c r="G27" s="63"/>
      <c r="H27" s="63"/>
      <c r="I27" s="63"/>
      <c r="J27" s="63"/>
      <c r="K27" s="63"/>
      <c r="L27" s="63"/>
      <c r="M27" s="63"/>
      <c r="N27" s="63"/>
      <c r="O27" s="63"/>
      <c r="P27" s="63"/>
      <c r="Q27" s="63"/>
      <c r="R27" s="63"/>
      <c r="S27" s="63"/>
      <c r="T27" s="63"/>
      <c r="U27" s="63"/>
      <c r="V27" s="64"/>
      <c r="W27" s="64"/>
      <c r="X27" s="65"/>
      <c r="Y27" s="65"/>
      <c r="Z27" s="65"/>
      <c r="AA27" s="65"/>
      <c r="AB27" s="65"/>
      <c r="AC27" s="65"/>
      <c r="AD27" s="216">
        <f>SUM(AD28:AI31)</f>
        <v>0</v>
      </c>
      <c r="AE27" s="217"/>
      <c r="AF27" s="217"/>
      <c r="AG27" s="217"/>
      <c r="AH27" s="217"/>
      <c r="AI27" s="218"/>
      <c r="AL27" s="56"/>
    </row>
    <row r="28" spans="1:38" ht="12" customHeight="1">
      <c r="A28" s="66"/>
      <c r="B28" s="67" t="s">
        <v>153</v>
      </c>
      <c r="C28" s="68"/>
      <c r="D28" s="68"/>
      <c r="E28" s="68"/>
      <c r="F28" s="68"/>
      <c r="G28" s="68"/>
      <c r="H28" s="68"/>
      <c r="I28" s="68"/>
      <c r="J28" s="68"/>
      <c r="K28" s="68"/>
      <c r="L28" s="68"/>
      <c r="M28" s="68"/>
      <c r="N28" s="68"/>
      <c r="O28" s="68"/>
      <c r="P28" s="68"/>
      <c r="Q28" s="68"/>
      <c r="R28" s="68"/>
      <c r="S28" s="68"/>
      <c r="T28" s="68"/>
      <c r="U28" s="68"/>
      <c r="V28" s="70"/>
      <c r="W28" s="70"/>
      <c r="X28" s="71"/>
      <c r="Y28" s="71"/>
      <c r="Z28" s="71"/>
      <c r="AA28" s="71"/>
      <c r="AB28" s="71"/>
      <c r="AC28" s="71"/>
      <c r="AD28" s="222">
        <f>'N_CONDUCTORS-WORKS'!AF15</f>
        <v>0</v>
      </c>
      <c r="AE28" s="222"/>
      <c r="AF28" s="222"/>
      <c r="AG28" s="222"/>
      <c r="AH28" s="222"/>
      <c r="AI28" s="223"/>
      <c r="AL28" s="56"/>
    </row>
    <row r="29" spans="1:38" ht="12" customHeight="1">
      <c r="A29" s="72"/>
      <c r="B29" s="73" t="s">
        <v>154</v>
      </c>
      <c r="C29" s="74"/>
      <c r="D29" s="74"/>
      <c r="E29" s="74"/>
      <c r="F29" s="74"/>
      <c r="G29" s="74"/>
      <c r="H29" s="74"/>
      <c r="I29" s="74"/>
      <c r="J29" s="74"/>
      <c r="K29" s="74"/>
      <c r="L29" s="74"/>
      <c r="M29" s="74"/>
      <c r="N29" s="74"/>
      <c r="O29" s="74"/>
      <c r="P29" s="74"/>
      <c r="Q29" s="74"/>
      <c r="R29" s="74"/>
      <c r="S29" s="74"/>
      <c r="T29" s="74"/>
      <c r="U29" s="74"/>
      <c r="V29" s="75"/>
      <c r="W29" s="75"/>
      <c r="X29" s="76"/>
      <c r="Y29" s="76"/>
      <c r="Z29" s="76"/>
      <c r="AA29" s="76"/>
      <c r="AB29" s="37"/>
      <c r="AC29" s="37"/>
      <c r="AD29" s="222">
        <f>'N_CONDUCTORS-MAT'!AF15</f>
        <v>0</v>
      </c>
      <c r="AE29" s="222"/>
      <c r="AF29" s="222"/>
      <c r="AG29" s="222"/>
      <c r="AH29" s="222"/>
      <c r="AI29" s="223"/>
      <c r="AL29" s="56"/>
    </row>
    <row r="30" spans="1:38" ht="12" customHeight="1">
      <c r="A30" s="72"/>
      <c r="B30" s="77"/>
      <c r="C30" s="78"/>
      <c r="D30" s="78"/>
      <c r="E30" s="78"/>
      <c r="F30" s="78"/>
      <c r="G30" s="78"/>
      <c r="H30" s="78"/>
      <c r="I30" s="78"/>
      <c r="J30" s="78"/>
      <c r="K30" s="78"/>
      <c r="L30" s="78"/>
      <c r="M30" s="78"/>
      <c r="N30" s="78"/>
      <c r="O30" s="78"/>
      <c r="P30" s="78"/>
      <c r="Q30" s="78"/>
      <c r="R30" s="78"/>
      <c r="S30" s="78"/>
      <c r="T30" s="78"/>
      <c r="U30" s="78"/>
      <c r="V30" s="79"/>
      <c r="W30" s="79"/>
      <c r="X30" s="76"/>
      <c r="Y30" s="76"/>
      <c r="Z30" s="76"/>
      <c r="AA30" s="76"/>
      <c r="AB30" s="37"/>
      <c r="AC30" s="37"/>
      <c r="AD30" s="44"/>
      <c r="AE30" s="44"/>
      <c r="AF30" s="44"/>
      <c r="AG30" s="44"/>
      <c r="AH30" s="44"/>
      <c r="AI30" s="45"/>
      <c r="AL30" s="56"/>
    </row>
    <row r="31" spans="1:38" ht="12" customHeight="1">
      <c r="A31" s="72"/>
      <c r="B31" s="74"/>
      <c r="C31" s="74"/>
      <c r="D31" s="74"/>
      <c r="E31" s="74"/>
      <c r="F31" s="74"/>
      <c r="G31" s="74"/>
      <c r="H31" s="74"/>
      <c r="I31" s="74"/>
      <c r="J31" s="74"/>
      <c r="K31" s="74"/>
      <c r="L31" s="74"/>
      <c r="M31" s="74"/>
      <c r="N31" s="74"/>
      <c r="O31" s="74"/>
      <c r="P31" s="74"/>
      <c r="Q31" s="74"/>
      <c r="R31" s="74"/>
      <c r="S31" s="74"/>
      <c r="T31" s="74"/>
      <c r="U31" s="74"/>
      <c r="V31" s="75"/>
      <c r="W31" s="75"/>
      <c r="X31" s="76"/>
      <c r="Y31" s="76"/>
      <c r="Z31" s="76"/>
      <c r="AA31" s="76"/>
      <c r="AB31" s="37"/>
      <c r="AC31" s="37"/>
      <c r="AD31" s="44"/>
      <c r="AE31" s="44"/>
      <c r="AF31" s="44"/>
      <c r="AG31" s="44"/>
      <c r="AH31" s="44"/>
      <c r="AI31" s="45"/>
      <c r="AL31" s="56"/>
    </row>
    <row r="32" spans="1:38" ht="12" customHeight="1">
      <c r="A32" s="61" t="s">
        <v>157</v>
      </c>
      <c r="B32" s="62" t="s">
        <v>192</v>
      </c>
      <c r="C32" s="63"/>
      <c r="D32" s="63"/>
      <c r="E32" s="63"/>
      <c r="F32" s="63"/>
      <c r="G32" s="63"/>
      <c r="H32" s="63"/>
      <c r="I32" s="63"/>
      <c r="J32" s="63"/>
      <c r="K32" s="63"/>
      <c r="L32" s="63"/>
      <c r="M32" s="63"/>
      <c r="N32" s="63"/>
      <c r="O32" s="63"/>
      <c r="P32" s="63"/>
      <c r="Q32" s="63"/>
      <c r="R32" s="63"/>
      <c r="S32" s="63"/>
      <c r="T32" s="63"/>
      <c r="U32" s="63"/>
      <c r="V32" s="64"/>
      <c r="W32" s="64"/>
      <c r="X32" s="65"/>
      <c r="Y32" s="65"/>
      <c r="Z32" s="65"/>
      <c r="AA32" s="65"/>
      <c r="AB32" s="65"/>
      <c r="AC32" s="65"/>
      <c r="AD32" s="216">
        <f>SUM(AD33:AI36)</f>
        <v>0</v>
      </c>
      <c r="AE32" s="217"/>
      <c r="AF32" s="217"/>
      <c r="AG32" s="217"/>
      <c r="AH32" s="217"/>
      <c r="AI32" s="218"/>
      <c r="AL32" s="56"/>
    </row>
    <row r="33" spans="1:38" ht="12" customHeight="1">
      <c r="A33" s="66"/>
      <c r="B33" s="67" t="s">
        <v>153</v>
      </c>
      <c r="C33" s="68"/>
      <c r="D33" s="68"/>
      <c r="E33" s="68"/>
      <c r="F33" s="68"/>
      <c r="G33" s="68"/>
      <c r="H33" s="68"/>
      <c r="I33" s="68"/>
      <c r="J33" s="68"/>
      <c r="K33" s="68"/>
      <c r="L33" s="68"/>
      <c r="M33" s="68"/>
      <c r="N33" s="68"/>
      <c r="O33" s="68"/>
      <c r="P33" s="68"/>
      <c r="Q33" s="68"/>
      <c r="R33" s="68"/>
      <c r="S33" s="68"/>
      <c r="T33" s="68"/>
      <c r="U33" s="68"/>
      <c r="V33" s="70"/>
      <c r="W33" s="70"/>
      <c r="X33" s="71"/>
      <c r="Y33" s="71"/>
      <c r="Z33" s="71"/>
      <c r="AA33" s="71"/>
      <c r="AB33" s="71"/>
      <c r="AC33" s="71"/>
      <c r="AD33" s="222">
        <f>'N_INSSETS-WORKS'!AF15</f>
        <v>0</v>
      </c>
      <c r="AE33" s="222"/>
      <c r="AF33" s="222"/>
      <c r="AG33" s="222"/>
      <c r="AH33" s="222"/>
      <c r="AI33" s="223"/>
      <c r="AL33" s="56"/>
    </row>
    <row r="34" spans="1:38" ht="12" customHeight="1">
      <c r="A34" s="72"/>
      <c r="B34" s="73" t="s">
        <v>154</v>
      </c>
      <c r="C34" s="74"/>
      <c r="D34" s="74"/>
      <c r="E34" s="74"/>
      <c r="F34" s="74"/>
      <c r="G34" s="74"/>
      <c r="H34" s="74"/>
      <c r="I34" s="74"/>
      <c r="J34" s="74"/>
      <c r="K34" s="74"/>
      <c r="L34" s="74"/>
      <c r="M34" s="74"/>
      <c r="N34" s="74"/>
      <c r="O34" s="74"/>
      <c r="P34" s="74"/>
      <c r="Q34" s="74"/>
      <c r="R34" s="74"/>
      <c r="S34" s="74"/>
      <c r="T34" s="74"/>
      <c r="U34" s="74"/>
      <c r="V34" s="75"/>
      <c r="W34" s="75"/>
      <c r="X34" s="76"/>
      <c r="Y34" s="76"/>
      <c r="Z34" s="76"/>
      <c r="AA34" s="76"/>
      <c r="AB34" s="37"/>
      <c r="AC34" s="37"/>
      <c r="AD34" s="222">
        <f>'N_INSSETS-MAT'!AF15</f>
        <v>0</v>
      </c>
      <c r="AE34" s="222"/>
      <c r="AF34" s="222"/>
      <c r="AG34" s="222"/>
      <c r="AH34" s="222"/>
      <c r="AI34" s="223"/>
      <c r="AL34" s="56"/>
    </row>
    <row r="35" spans="1:38" ht="12" customHeight="1">
      <c r="A35" s="72"/>
      <c r="B35" s="77"/>
      <c r="C35" s="78"/>
      <c r="D35" s="78"/>
      <c r="E35" s="78"/>
      <c r="F35" s="78"/>
      <c r="G35" s="78"/>
      <c r="H35" s="78"/>
      <c r="I35" s="78"/>
      <c r="J35" s="78"/>
      <c r="K35" s="78"/>
      <c r="L35" s="78"/>
      <c r="M35" s="78"/>
      <c r="N35" s="78"/>
      <c r="O35" s="78"/>
      <c r="P35" s="78"/>
      <c r="Q35" s="78"/>
      <c r="R35" s="78"/>
      <c r="S35" s="78"/>
      <c r="T35" s="78"/>
      <c r="U35" s="78"/>
      <c r="V35" s="79"/>
      <c r="W35" s="79"/>
      <c r="X35" s="76"/>
      <c r="Y35" s="76"/>
      <c r="Z35" s="76"/>
      <c r="AA35" s="76"/>
      <c r="AB35" s="37"/>
      <c r="AC35" s="37"/>
      <c r="AD35" s="44"/>
      <c r="AE35" s="44"/>
      <c r="AF35" s="44"/>
      <c r="AG35" s="44"/>
      <c r="AH35" s="44"/>
      <c r="AI35" s="45"/>
      <c r="AL35" s="56"/>
    </row>
    <row r="36" spans="1:38" ht="12" customHeight="1">
      <c r="A36" s="72"/>
      <c r="B36" s="74"/>
      <c r="C36" s="74"/>
      <c r="D36" s="74"/>
      <c r="E36" s="74"/>
      <c r="F36" s="74"/>
      <c r="G36" s="74"/>
      <c r="H36" s="74"/>
      <c r="I36" s="74"/>
      <c r="J36" s="74"/>
      <c r="K36" s="74"/>
      <c r="L36" s="74"/>
      <c r="M36" s="74"/>
      <c r="N36" s="74"/>
      <c r="O36" s="74"/>
      <c r="P36" s="74"/>
      <c r="Q36" s="74"/>
      <c r="R36" s="74"/>
      <c r="S36" s="74"/>
      <c r="T36" s="74"/>
      <c r="U36" s="74"/>
      <c r="V36" s="75"/>
      <c r="W36" s="75"/>
      <c r="X36" s="76"/>
      <c r="Y36" s="76"/>
      <c r="Z36" s="76"/>
      <c r="AA36" s="76"/>
      <c r="AB36" s="37"/>
      <c r="AC36" s="37"/>
      <c r="AD36" s="44"/>
      <c r="AE36" s="44"/>
      <c r="AF36" s="44"/>
      <c r="AG36" s="44"/>
      <c r="AH36" s="44"/>
      <c r="AI36" s="45"/>
      <c r="AL36" s="56"/>
    </row>
    <row r="37" spans="1:38" ht="12" customHeight="1">
      <c r="A37" s="61" t="s">
        <v>104</v>
      </c>
      <c r="B37" s="62" t="s">
        <v>191</v>
      </c>
      <c r="C37" s="63"/>
      <c r="D37" s="63"/>
      <c r="E37" s="63"/>
      <c r="F37" s="63"/>
      <c r="G37" s="63"/>
      <c r="H37" s="63"/>
      <c r="I37" s="63"/>
      <c r="J37" s="63"/>
      <c r="K37" s="63"/>
      <c r="L37" s="63"/>
      <c r="M37" s="63"/>
      <c r="N37" s="63"/>
      <c r="O37" s="63"/>
      <c r="P37" s="63"/>
      <c r="Q37" s="63"/>
      <c r="R37" s="63"/>
      <c r="S37" s="63"/>
      <c r="T37" s="63"/>
      <c r="U37" s="63"/>
      <c r="V37" s="64"/>
      <c r="W37" s="64"/>
      <c r="X37" s="65"/>
      <c r="Y37" s="65"/>
      <c r="Z37" s="65"/>
      <c r="AA37" s="65"/>
      <c r="AB37" s="65"/>
      <c r="AC37" s="65"/>
      <c r="AD37" s="216">
        <f>SUM(AD38:AI41)</f>
        <v>0</v>
      </c>
      <c r="AE37" s="217"/>
      <c r="AF37" s="217"/>
      <c r="AG37" s="217"/>
      <c r="AH37" s="217"/>
      <c r="AI37" s="218"/>
      <c r="AL37" s="56"/>
    </row>
    <row r="38" spans="1:38" ht="12" customHeight="1">
      <c r="A38" s="66"/>
      <c r="B38" s="67" t="s">
        <v>153</v>
      </c>
      <c r="C38" s="68"/>
      <c r="D38" s="68"/>
      <c r="E38" s="68"/>
      <c r="F38" s="68"/>
      <c r="G38" s="68"/>
      <c r="H38" s="68"/>
      <c r="I38" s="68"/>
      <c r="J38" s="68"/>
      <c r="K38" s="68"/>
      <c r="L38" s="68"/>
      <c r="M38" s="68"/>
      <c r="N38" s="68"/>
      <c r="O38" s="68"/>
      <c r="P38" s="68"/>
      <c r="Q38" s="68"/>
      <c r="R38" s="68"/>
      <c r="S38" s="68"/>
      <c r="T38" s="68"/>
      <c r="U38" s="68"/>
      <c r="V38" s="70"/>
      <c r="W38" s="70"/>
      <c r="X38" s="71"/>
      <c r="Y38" s="71"/>
      <c r="Z38" s="71"/>
      <c r="AA38" s="71"/>
      <c r="AB38" s="71"/>
      <c r="AC38" s="71"/>
      <c r="AD38" s="222">
        <f>'N_OPGW-WORKS'!AF15</f>
        <v>0</v>
      </c>
      <c r="AE38" s="222"/>
      <c r="AF38" s="222"/>
      <c r="AG38" s="222"/>
      <c r="AH38" s="222"/>
      <c r="AI38" s="223"/>
      <c r="AL38" s="56"/>
    </row>
    <row r="39" spans="1:38" ht="12" customHeight="1">
      <c r="A39" s="72"/>
      <c r="B39" s="73" t="s">
        <v>154</v>
      </c>
      <c r="C39" s="74"/>
      <c r="D39" s="74"/>
      <c r="E39" s="74"/>
      <c r="F39" s="74"/>
      <c r="G39" s="74"/>
      <c r="H39" s="74"/>
      <c r="I39" s="74"/>
      <c r="J39" s="74"/>
      <c r="K39" s="74"/>
      <c r="L39" s="74"/>
      <c r="M39" s="74"/>
      <c r="N39" s="74"/>
      <c r="O39" s="74"/>
      <c r="P39" s="74"/>
      <c r="Q39" s="74"/>
      <c r="R39" s="74"/>
      <c r="S39" s="74"/>
      <c r="T39" s="74"/>
      <c r="U39" s="74"/>
      <c r="V39" s="75"/>
      <c r="W39" s="75"/>
      <c r="X39" s="76"/>
      <c r="Y39" s="76"/>
      <c r="Z39" s="76"/>
      <c r="AA39" s="76"/>
      <c r="AB39" s="37"/>
      <c r="AC39" s="37"/>
      <c r="AD39" s="222">
        <f>'N_OPGW-MAT'!AF15</f>
        <v>0</v>
      </c>
      <c r="AE39" s="222"/>
      <c r="AF39" s="222"/>
      <c r="AG39" s="222"/>
      <c r="AH39" s="222"/>
      <c r="AI39" s="223"/>
      <c r="AL39" s="56"/>
    </row>
    <row r="40" spans="1:38" ht="12" customHeight="1">
      <c r="A40" s="72"/>
      <c r="B40" s="77"/>
      <c r="C40" s="78"/>
      <c r="D40" s="78"/>
      <c r="E40" s="78"/>
      <c r="F40" s="78"/>
      <c r="G40" s="78"/>
      <c r="H40" s="78"/>
      <c r="I40" s="78"/>
      <c r="J40" s="78"/>
      <c r="K40" s="78"/>
      <c r="L40" s="78"/>
      <c r="M40" s="78"/>
      <c r="N40" s="78"/>
      <c r="O40" s="78"/>
      <c r="P40" s="78"/>
      <c r="Q40" s="78"/>
      <c r="R40" s="78"/>
      <c r="S40" s="78"/>
      <c r="T40" s="78"/>
      <c r="U40" s="78"/>
      <c r="V40" s="79"/>
      <c r="W40" s="79"/>
      <c r="X40" s="76"/>
      <c r="Y40" s="76"/>
      <c r="Z40" s="76"/>
      <c r="AA40" s="76"/>
      <c r="AB40" s="37"/>
      <c r="AC40" s="37"/>
      <c r="AD40" s="44"/>
      <c r="AE40" s="44"/>
      <c r="AF40" s="44"/>
      <c r="AG40" s="44"/>
      <c r="AH40" s="44"/>
      <c r="AI40" s="45"/>
      <c r="AL40" s="56"/>
    </row>
    <row r="41" spans="1:38" ht="12" customHeight="1">
      <c r="A41" s="72"/>
      <c r="B41" s="74"/>
      <c r="C41" s="74"/>
      <c r="D41" s="74"/>
      <c r="E41" s="74"/>
      <c r="F41" s="74"/>
      <c r="G41" s="74"/>
      <c r="H41" s="74"/>
      <c r="I41" s="74"/>
      <c r="J41" s="74"/>
      <c r="K41" s="74"/>
      <c r="L41" s="74"/>
      <c r="M41" s="74"/>
      <c r="N41" s="74"/>
      <c r="O41" s="74"/>
      <c r="P41" s="74"/>
      <c r="Q41" s="74"/>
      <c r="R41" s="74"/>
      <c r="S41" s="74"/>
      <c r="T41" s="74"/>
      <c r="U41" s="74"/>
      <c r="V41" s="75"/>
      <c r="W41" s="75"/>
      <c r="X41" s="76"/>
      <c r="Y41" s="76"/>
      <c r="Z41" s="76"/>
      <c r="AA41" s="76"/>
      <c r="AB41" s="37"/>
      <c r="AC41" s="37"/>
      <c r="AD41" s="44"/>
      <c r="AE41" s="44"/>
      <c r="AF41" s="44"/>
      <c r="AG41" s="44"/>
      <c r="AH41" s="44"/>
      <c r="AI41" s="45"/>
      <c r="AL41" s="56"/>
    </row>
    <row r="42" spans="1:38" ht="12" customHeight="1">
      <c r="A42" s="61" t="s">
        <v>158</v>
      </c>
      <c r="B42" s="62" t="s">
        <v>171</v>
      </c>
      <c r="C42" s="63"/>
      <c r="D42" s="63"/>
      <c r="E42" s="63"/>
      <c r="F42" s="63"/>
      <c r="G42" s="63"/>
      <c r="H42" s="63"/>
      <c r="I42" s="63"/>
      <c r="J42" s="63"/>
      <c r="K42" s="63"/>
      <c r="L42" s="63"/>
      <c r="M42" s="63"/>
      <c r="N42" s="63"/>
      <c r="O42" s="63"/>
      <c r="P42" s="63"/>
      <c r="Q42" s="63"/>
      <c r="R42" s="63"/>
      <c r="S42" s="63"/>
      <c r="T42" s="63"/>
      <c r="U42" s="63"/>
      <c r="V42" s="64"/>
      <c r="W42" s="64"/>
      <c r="X42" s="65"/>
      <c r="Y42" s="65"/>
      <c r="Z42" s="65"/>
      <c r="AA42" s="65"/>
      <c r="AB42" s="65"/>
      <c r="AC42" s="65"/>
      <c r="AD42" s="216">
        <f>SUM(AD43:AI46)</f>
        <v>0</v>
      </c>
      <c r="AE42" s="217"/>
      <c r="AF42" s="217"/>
      <c r="AG42" s="217"/>
      <c r="AH42" s="217"/>
      <c r="AI42" s="218"/>
      <c r="AL42" s="56"/>
    </row>
    <row r="43" spans="1:38" ht="12" customHeight="1">
      <c r="A43" s="66"/>
      <c r="B43" s="67" t="s">
        <v>153</v>
      </c>
      <c r="C43" s="68"/>
      <c r="D43" s="68"/>
      <c r="E43" s="68"/>
      <c r="F43" s="68"/>
      <c r="G43" s="68"/>
      <c r="H43" s="68"/>
      <c r="I43" s="68"/>
      <c r="J43" s="68"/>
      <c r="K43" s="68"/>
      <c r="L43" s="68"/>
      <c r="M43" s="68"/>
      <c r="N43" s="68"/>
      <c r="O43" s="68"/>
      <c r="P43" s="68"/>
      <c r="Q43" s="68"/>
      <c r="R43" s="68"/>
      <c r="S43" s="68"/>
      <c r="T43" s="68"/>
      <c r="U43" s="68"/>
      <c r="V43" s="70"/>
      <c r="W43" s="70"/>
      <c r="X43" s="71"/>
      <c r="Y43" s="71"/>
      <c r="Z43" s="71"/>
      <c r="AA43" s="71"/>
      <c r="AB43" s="71"/>
      <c r="AC43" s="71"/>
      <c r="AD43" s="222">
        <f>'N_MISC-WORKS'!AF15</f>
        <v>0</v>
      </c>
      <c r="AE43" s="222"/>
      <c r="AF43" s="222"/>
      <c r="AG43" s="222"/>
      <c r="AH43" s="222"/>
      <c r="AI43" s="223"/>
      <c r="AL43" s="56"/>
    </row>
    <row r="44" spans="1:38" ht="12" customHeight="1">
      <c r="A44" s="72"/>
      <c r="B44" s="73" t="s">
        <v>154</v>
      </c>
      <c r="C44" s="74"/>
      <c r="D44" s="74"/>
      <c r="E44" s="74"/>
      <c r="F44" s="74"/>
      <c r="G44" s="74"/>
      <c r="H44" s="74"/>
      <c r="I44" s="74"/>
      <c r="J44" s="74"/>
      <c r="K44" s="74"/>
      <c r="L44" s="74"/>
      <c r="M44" s="74"/>
      <c r="N44" s="74"/>
      <c r="O44" s="74"/>
      <c r="P44" s="74"/>
      <c r="Q44" s="74"/>
      <c r="R44" s="74"/>
      <c r="S44" s="74"/>
      <c r="T44" s="74"/>
      <c r="U44" s="74"/>
      <c r="V44" s="75"/>
      <c r="W44" s="75"/>
      <c r="X44" s="76"/>
      <c r="Y44" s="76"/>
      <c r="Z44" s="76"/>
      <c r="AA44" s="76"/>
      <c r="AB44" s="37"/>
      <c r="AC44" s="37"/>
      <c r="AD44" s="222">
        <f>'N_MISC-MAT'!AF15</f>
        <v>0</v>
      </c>
      <c r="AE44" s="222"/>
      <c r="AF44" s="222"/>
      <c r="AG44" s="222"/>
      <c r="AH44" s="222"/>
      <c r="AI44" s="223"/>
      <c r="AL44" s="56"/>
    </row>
    <row r="45" spans="1:38" ht="12" customHeight="1">
      <c r="A45" s="72"/>
      <c r="B45" s="77"/>
      <c r="C45" s="78"/>
      <c r="D45" s="78"/>
      <c r="E45" s="78"/>
      <c r="F45" s="78"/>
      <c r="G45" s="78"/>
      <c r="H45" s="78"/>
      <c r="I45" s="78"/>
      <c r="J45" s="78"/>
      <c r="K45" s="78"/>
      <c r="L45" s="78"/>
      <c r="M45" s="78"/>
      <c r="N45" s="78"/>
      <c r="O45" s="78"/>
      <c r="P45" s="78"/>
      <c r="Q45" s="78"/>
      <c r="R45" s="78"/>
      <c r="S45" s="78"/>
      <c r="T45" s="78"/>
      <c r="U45" s="78"/>
      <c r="V45" s="79"/>
      <c r="W45" s="79"/>
      <c r="X45" s="76"/>
      <c r="Y45" s="76"/>
      <c r="Z45" s="76"/>
      <c r="AA45" s="76"/>
      <c r="AB45" s="37"/>
      <c r="AC45" s="37"/>
      <c r="AD45" s="44"/>
      <c r="AE45" s="44"/>
      <c r="AF45" s="44"/>
      <c r="AG45" s="44"/>
      <c r="AH45" s="44"/>
      <c r="AI45" s="45"/>
      <c r="AL45" s="56"/>
    </row>
    <row r="46" spans="1:38" ht="12" customHeight="1">
      <c r="A46" s="72"/>
      <c r="B46" s="74"/>
      <c r="C46" s="74"/>
      <c r="D46" s="74"/>
      <c r="E46" s="74"/>
      <c r="F46" s="74"/>
      <c r="G46" s="74"/>
      <c r="H46" s="74"/>
      <c r="I46" s="74"/>
      <c r="J46" s="74"/>
      <c r="K46" s="74"/>
      <c r="L46" s="74"/>
      <c r="M46" s="74"/>
      <c r="N46" s="74"/>
      <c r="O46" s="74"/>
      <c r="P46" s="74"/>
      <c r="Q46" s="74"/>
      <c r="R46" s="74"/>
      <c r="S46" s="74"/>
      <c r="T46" s="74"/>
      <c r="U46" s="74"/>
      <c r="V46" s="75"/>
      <c r="W46" s="75"/>
      <c r="X46" s="76"/>
      <c r="Y46" s="76"/>
      <c r="Z46" s="76"/>
      <c r="AA46" s="76"/>
      <c r="AB46" s="37"/>
      <c r="AC46" s="37"/>
      <c r="AD46" s="44"/>
      <c r="AE46" s="44"/>
      <c r="AF46" s="44"/>
      <c r="AG46" s="44"/>
      <c r="AH46" s="44"/>
      <c r="AI46" s="45"/>
      <c r="AL46" s="56"/>
    </row>
    <row r="47" spans="1:38" ht="12" customHeight="1">
      <c r="A47" s="61" t="s">
        <v>159</v>
      </c>
      <c r="B47" s="62" t="s">
        <v>172</v>
      </c>
      <c r="C47" s="63"/>
      <c r="D47" s="63"/>
      <c r="E47" s="63"/>
      <c r="F47" s="63"/>
      <c r="G47" s="63"/>
      <c r="H47" s="63"/>
      <c r="I47" s="63"/>
      <c r="J47" s="63"/>
      <c r="K47" s="63"/>
      <c r="L47" s="63"/>
      <c r="M47" s="63"/>
      <c r="N47" s="63"/>
      <c r="O47" s="63"/>
      <c r="P47" s="63"/>
      <c r="Q47" s="63"/>
      <c r="R47" s="63"/>
      <c r="S47" s="63"/>
      <c r="T47" s="63"/>
      <c r="U47" s="63"/>
      <c r="V47" s="64"/>
      <c r="W47" s="64"/>
      <c r="X47" s="65"/>
      <c r="Y47" s="65"/>
      <c r="Z47" s="65"/>
      <c r="AA47" s="65"/>
      <c r="AB47" s="65"/>
      <c r="AC47" s="65"/>
      <c r="AD47" s="216">
        <f>SUM(AD48:AI51)</f>
        <v>0</v>
      </c>
      <c r="AE47" s="217"/>
      <c r="AF47" s="217"/>
      <c r="AG47" s="217"/>
      <c r="AH47" s="217"/>
      <c r="AI47" s="218"/>
      <c r="AL47" s="56"/>
    </row>
    <row r="48" spans="1:38" ht="12" customHeight="1">
      <c r="A48" s="66"/>
      <c r="B48" s="67" t="s">
        <v>153</v>
      </c>
      <c r="C48" s="68"/>
      <c r="D48" s="68"/>
      <c r="E48" s="68"/>
      <c r="F48" s="68"/>
      <c r="G48" s="68"/>
      <c r="H48" s="68"/>
      <c r="I48" s="68"/>
      <c r="J48" s="68"/>
      <c r="K48" s="68"/>
      <c r="L48" s="68"/>
      <c r="M48" s="68"/>
      <c r="N48" s="68"/>
      <c r="O48" s="68"/>
      <c r="P48" s="68"/>
      <c r="Q48" s="68"/>
      <c r="R48" s="68"/>
      <c r="S48" s="68"/>
      <c r="T48" s="68"/>
      <c r="U48" s="68"/>
      <c r="V48" s="70"/>
      <c r="W48" s="70"/>
      <c r="X48" s="71"/>
      <c r="Y48" s="71"/>
      <c r="Z48" s="71"/>
      <c r="AA48" s="71"/>
      <c r="AB48" s="71"/>
      <c r="AC48" s="71"/>
      <c r="AD48" s="222">
        <f>N_DISASSEMBLY!AF15</f>
        <v>0</v>
      </c>
      <c r="AE48" s="222"/>
      <c r="AF48" s="222"/>
      <c r="AG48" s="222"/>
      <c r="AH48" s="222"/>
      <c r="AI48" s="223"/>
      <c r="AL48" s="56"/>
    </row>
    <row r="49" spans="1:38" ht="12" customHeight="1">
      <c r="A49" s="72"/>
      <c r="B49" s="73"/>
      <c r="C49" s="74"/>
      <c r="D49" s="74"/>
      <c r="E49" s="74"/>
      <c r="F49" s="74"/>
      <c r="G49" s="74"/>
      <c r="H49" s="74"/>
      <c r="I49" s="74"/>
      <c r="J49" s="74"/>
      <c r="K49" s="74"/>
      <c r="L49" s="74"/>
      <c r="M49" s="74"/>
      <c r="N49" s="74"/>
      <c r="O49" s="74"/>
      <c r="P49" s="74"/>
      <c r="Q49" s="74"/>
      <c r="R49" s="74"/>
      <c r="S49" s="74"/>
      <c r="T49" s="74"/>
      <c r="U49" s="74"/>
      <c r="V49" s="75"/>
      <c r="W49" s="75"/>
      <c r="X49" s="76"/>
      <c r="Y49" s="76"/>
      <c r="Z49" s="76"/>
      <c r="AA49" s="76"/>
      <c r="AB49" s="37"/>
      <c r="AC49" s="37"/>
      <c r="AD49" s="222"/>
      <c r="AE49" s="222"/>
      <c r="AF49" s="222"/>
      <c r="AG49" s="222"/>
      <c r="AH49" s="222"/>
      <c r="AI49" s="223"/>
      <c r="AL49" s="56"/>
    </row>
    <row r="50" spans="1:38" ht="12" customHeight="1">
      <c r="A50" s="72"/>
      <c r="B50" s="77"/>
      <c r="C50" s="78"/>
      <c r="D50" s="78"/>
      <c r="E50" s="78"/>
      <c r="F50" s="78"/>
      <c r="G50" s="78"/>
      <c r="H50" s="78"/>
      <c r="I50" s="78"/>
      <c r="J50" s="78"/>
      <c r="K50" s="78"/>
      <c r="L50" s="78"/>
      <c r="M50" s="78"/>
      <c r="N50" s="78"/>
      <c r="O50" s="78"/>
      <c r="P50" s="78"/>
      <c r="Q50" s="78"/>
      <c r="R50" s="78"/>
      <c r="S50" s="78"/>
      <c r="T50" s="78"/>
      <c r="U50" s="78"/>
      <c r="V50" s="79"/>
      <c r="W50" s="79"/>
      <c r="X50" s="76"/>
      <c r="Y50" s="76"/>
      <c r="Z50" s="76"/>
      <c r="AA50" s="76"/>
      <c r="AB50" s="37"/>
      <c r="AC50" s="37"/>
      <c r="AD50" s="44"/>
      <c r="AE50" s="44"/>
      <c r="AF50" s="44"/>
      <c r="AG50" s="44"/>
      <c r="AH50" s="44"/>
      <c r="AI50" s="45"/>
      <c r="AL50" s="56"/>
    </row>
    <row r="51" spans="1:38" ht="12" customHeight="1">
      <c r="A51" s="185"/>
      <c r="B51" s="186"/>
      <c r="C51" s="186"/>
      <c r="D51" s="186"/>
      <c r="E51" s="186"/>
      <c r="F51" s="186"/>
      <c r="G51" s="186"/>
      <c r="H51" s="186"/>
      <c r="I51" s="186"/>
      <c r="J51" s="186"/>
      <c r="K51" s="186"/>
      <c r="L51" s="186"/>
      <c r="M51" s="186"/>
      <c r="N51" s="186"/>
      <c r="O51" s="186"/>
      <c r="P51" s="186"/>
      <c r="Q51" s="186"/>
      <c r="R51" s="186"/>
      <c r="S51" s="186"/>
      <c r="T51" s="186"/>
      <c r="U51" s="186"/>
      <c r="V51" s="187"/>
      <c r="W51" s="187"/>
      <c r="X51" s="188"/>
      <c r="Y51" s="188"/>
      <c r="Z51" s="188"/>
      <c r="AA51" s="188"/>
      <c r="AB51" s="189"/>
      <c r="AC51" s="189"/>
      <c r="AD51" s="44"/>
      <c r="AE51" s="44"/>
      <c r="AF51" s="44"/>
      <c r="AG51" s="44"/>
      <c r="AH51" s="44"/>
      <c r="AI51" s="45"/>
      <c r="AL51" s="56"/>
    </row>
    <row r="52" spans="1:38" ht="12" customHeight="1">
      <c r="A52" s="72"/>
      <c r="B52" s="78"/>
      <c r="C52" s="78"/>
      <c r="D52" s="78"/>
      <c r="E52" s="78"/>
      <c r="F52" s="78"/>
      <c r="G52" s="78"/>
      <c r="H52" s="78"/>
      <c r="I52" s="78"/>
      <c r="J52" s="78"/>
      <c r="K52" s="78"/>
      <c r="L52" s="78"/>
      <c r="M52" s="78"/>
      <c r="N52" s="78"/>
      <c r="O52" s="78"/>
      <c r="P52" s="78"/>
      <c r="Q52" s="78"/>
      <c r="R52" s="78"/>
      <c r="S52" s="78"/>
      <c r="T52" s="78"/>
      <c r="U52" s="78"/>
      <c r="V52" s="335" t="s">
        <v>160</v>
      </c>
      <c r="W52" s="335"/>
      <c r="X52" s="335"/>
      <c r="Y52" s="335"/>
      <c r="Z52" s="335"/>
      <c r="AA52" s="335"/>
      <c r="AB52" s="335"/>
      <c r="AC52" s="336"/>
      <c r="AD52" s="337">
        <f>SUM(AD18+AD23+AD28+AD33+AD38+AD43+AD48)</f>
        <v>0</v>
      </c>
      <c r="AE52" s="338"/>
      <c r="AF52" s="338"/>
      <c r="AG52" s="338"/>
      <c r="AH52" s="338"/>
      <c r="AI52" s="339"/>
      <c r="AL52" s="56"/>
    </row>
    <row r="53" spans="1:38" ht="12" customHeight="1">
      <c r="A53" s="340" t="s">
        <v>173</v>
      </c>
      <c r="B53" s="341"/>
      <c r="C53" s="341"/>
      <c r="D53" s="341"/>
      <c r="E53" s="341"/>
      <c r="F53" s="341"/>
      <c r="G53" s="341"/>
      <c r="H53" s="341"/>
      <c r="I53" s="341"/>
      <c r="J53" s="341"/>
      <c r="K53" s="341"/>
      <c r="L53" s="341"/>
      <c r="M53" s="74"/>
      <c r="N53" s="74"/>
      <c r="O53" s="74"/>
      <c r="P53" s="74"/>
      <c r="Q53" s="74"/>
      <c r="R53" s="74"/>
      <c r="S53" s="74"/>
      <c r="T53" s="74"/>
      <c r="U53" s="74"/>
      <c r="V53" s="335" t="s">
        <v>161</v>
      </c>
      <c r="W53" s="335"/>
      <c r="X53" s="335"/>
      <c r="Y53" s="335"/>
      <c r="Z53" s="335"/>
      <c r="AA53" s="335"/>
      <c r="AB53" s="335"/>
      <c r="AC53" s="336"/>
      <c r="AD53" s="337">
        <f>SUM(AD19+AD24+AD29+AD34+AD39++AD44)</f>
        <v>0</v>
      </c>
      <c r="AE53" s="338"/>
      <c r="AF53" s="338"/>
      <c r="AG53" s="338"/>
      <c r="AH53" s="338"/>
      <c r="AI53" s="339"/>
      <c r="AL53" s="56"/>
    </row>
    <row r="54" spans="1:38" ht="12" customHeight="1">
      <c r="A54" s="340"/>
      <c r="B54" s="341"/>
      <c r="C54" s="341"/>
      <c r="D54" s="341"/>
      <c r="E54" s="341"/>
      <c r="F54" s="341"/>
      <c r="G54" s="341"/>
      <c r="H54" s="341"/>
      <c r="I54" s="341"/>
      <c r="J54" s="341"/>
      <c r="K54" s="341"/>
      <c r="L54" s="341"/>
      <c r="M54" s="78"/>
      <c r="N54" s="78"/>
      <c r="O54" s="78"/>
      <c r="P54" s="78"/>
      <c r="Q54" s="78"/>
      <c r="R54" s="78"/>
      <c r="S54" s="78"/>
      <c r="T54" s="78"/>
      <c r="U54" s="78"/>
      <c r="V54" s="342" t="s">
        <v>162</v>
      </c>
      <c r="W54" s="342"/>
      <c r="X54" s="342"/>
      <c r="Y54" s="342"/>
      <c r="Z54" s="342"/>
      <c r="AA54" s="342"/>
      <c r="AB54" s="342"/>
      <c r="AC54" s="343"/>
      <c r="AD54" s="344">
        <f>SUM(AD52+AD53)</f>
        <v>0</v>
      </c>
      <c r="AE54" s="345"/>
      <c r="AF54" s="345"/>
      <c r="AG54" s="345"/>
      <c r="AH54" s="345"/>
      <c r="AI54" s="346"/>
      <c r="AL54" s="56"/>
    </row>
    <row r="55" spans="1:38" ht="12" customHeight="1">
      <c r="A55" s="72"/>
      <c r="B55" s="74"/>
      <c r="C55" s="74"/>
      <c r="D55" s="74"/>
      <c r="E55" s="74"/>
      <c r="F55" s="74"/>
      <c r="G55" s="74"/>
      <c r="H55" s="74"/>
      <c r="I55" s="74"/>
      <c r="J55" s="74"/>
      <c r="K55" s="74"/>
      <c r="L55" s="74"/>
      <c r="M55" s="74"/>
      <c r="N55" s="74"/>
      <c r="O55" s="74"/>
      <c r="P55" s="74"/>
      <c r="Q55" s="74"/>
      <c r="R55" s="74"/>
      <c r="S55" s="74"/>
      <c r="T55" s="74"/>
      <c r="U55" s="74"/>
      <c r="V55" s="342"/>
      <c r="W55" s="342"/>
      <c r="X55" s="342"/>
      <c r="Y55" s="342"/>
      <c r="Z55" s="342"/>
      <c r="AA55" s="342"/>
      <c r="AB55" s="342"/>
      <c r="AC55" s="343"/>
      <c r="AD55" s="347"/>
      <c r="AE55" s="348"/>
      <c r="AF55" s="348"/>
      <c r="AG55" s="348"/>
      <c r="AH55" s="348"/>
      <c r="AI55" s="349"/>
      <c r="AL55" s="56"/>
    </row>
    <row r="56" spans="1:38" ht="12" customHeight="1">
      <c r="A56" s="141"/>
      <c r="B56" s="143"/>
      <c r="C56" s="143"/>
      <c r="D56" s="143"/>
      <c r="E56" s="143"/>
      <c r="F56" s="143"/>
      <c r="G56" s="143"/>
      <c r="H56" s="143"/>
      <c r="I56" s="143"/>
      <c r="J56" s="143"/>
      <c r="K56" s="143"/>
      <c r="L56" s="143"/>
      <c r="M56" s="143"/>
      <c r="N56" s="143"/>
      <c r="O56" s="143"/>
      <c r="P56" s="143"/>
      <c r="Q56" s="143"/>
      <c r="R56" s="143"/>
      <c r="S56" s="143"/>
      <c r="T56" s="143"/>
      <c r="U56" s="143"/>
      <c r="V56" s="144"/>
      <c r="W56" s="144"/>
      <c r="X56" s="145"/>
      <c r="Y56" s="145"/>
      <c r="Z56" s="145"/>
      <c r="AA56" s="145"/>
      <c r="AB56" s="146"/>
      <c r="AC56" s="146"/>
      <c r="AD56" s="146"/>
      <c r="AE56" s="146"/>
      <c r="AF56" s="41"/>
      <c r="AG56" s="41"/>
      <c r="AH56" s="41"/>
      <c r="AI56" s="42"/>
    </row>
    <row r="57" spans="1:38" ht="12" customHeight="1">
      <c r="A57" s="190"/>
      <c r="B57" s="74"/>
      <c r="C57" s="74"/>
      <c r="D57" s="74"/>
      <c r="E57" s="74"/>
      <c r="F57" s="74"/>
      <c r="G57" s="74"/>
      <c r="H57" s="74"/>
      <c r="I57" s="74"/>
      <c r="J57" s="74"/>
      <c r="K57" s="74"/>
      <c r="L57" s="74"/>
      <c r="M57" s="74"/>
      <c r="N57" s="74"/>
      <c r="O57" s="74"/>
      <c r="P57" s="74"/>
      <c r="Q57" s="74"/>
      <c r="R57" s="74"/>
      <c r="S57" s="74"/>
      <c r="T57" s="74"/>
      <c r="U57" s="74"/>
      <c r="V57" s="135"/>
      <c r="W57" s="135"/>
      <c r="X57" s="136"/>
      <c r="Y57" s="136"/>
      <c r="Z57" s="136"/>
      <c r="AA57" s="136"/>
      <c r="AB57" s="137"/>
      <c r="AC57" s="137"/>
      <c r="AD57" s="137"/>
      <c r="AE57" s="137"/>
      <c r="AF57" s="59"/>
      <c r="AG57" s="59"/>
      <c r="AH57" s="59"/>
      <c r="AI57" s="59"/>
      <c r="AJ57" s="38"/>
      <c r="AK57" s="38"/>
    </row>
    <row r="58" spans="1:38" ht="12" customHeight="1">
      <c r="A58" s="190"/>
      <c r="B58" s="78"/>
      <c r="C58" s="78"/>
      <c r="D58" s="78"/>
      <c r="E58" s="78"/>
      <c r="F58" s="78"/>
      <c r="G58" s="78"/>
      <c r="H58" s="78"/>
      <c r="I58" s="78"/>
      <c r="J58" s="78"/>
      <c r="K58" s="78"/>
      <c r="L58" s="78"/>
      <c r="M58" s="78"/>
      <c r="N58" s="78"/>
      <c r="O58" s="78"/>
      <c r="P58" s="78"/>
      <c r="Q58" s="78"/>
      <c r="R58" s="78"/>
      <c r="S58" s="78"/>
      <c r="T58" s="78"/>
      <c r="U58" s="78"/>
      <c r="V58" s="135"/>
      <c r="W58" s="135"/>
      <c r="X58" s="136"/>
      <c r="Y58" s="136"/>
      <c r="Z58" s="136"/>
      <c r="AA58" s="136"/>
      <c r="AB58" s="137"/>
      <c r="AC58" s="137"/>
      <c r="AD58" s="137"/>
      <c r="AE58" s="137"/>
      <c r="AF58" s="59"/>
      <c r="AG58" s="59"/>
      <c r="AH58" s="59"/>
      <c r="AI58" s="59"/>
      <c r="AJ58" s="38"/>
      <c r="AK58" s="38"/>
    </row>
    <row r="59" spans="1:38" ht="12" customHeight="1">
      <c r="A59" s="190"/>
      <c r="B59" s="74"/>
      <c r="C59" s="74"/>
      <c r="D59" s="74"/>
      <c r="E59" s="74"/>
      <c r="F59" s="74"/>
      <c r="G59" s="74"/>
      <c r="H59" s="74"/>
      <c r="I59" s="74"/>
      <c r="J59" s="74"/>
      <c r="K59" s="74"/>
      <c r="L59" s="74"/>
      <c r="M59" s="74"/>
      <c r="N59" s="74"/>
      <c r="O59" s="74"/>
      <c r="P59" s="74"/>
      <c r="Q59" s="74"/>
      <c r="R59" s="74"/>
      <c r="S59" s="74"/>
      <c r="T59" s="74"/>
      <c r="U59" s="74"/>
      <c r="V59" s="135"/>
      <c r="W59" s="135"/>
      <c r="X59" s="136"/>
      <c r="Y59" s="136"/>
      <c r="Z59" s="136"/>
      <c r="AA59" s="136"/>
      <c r="AB59" s="137"/>
      <c r="AC59" s="137"/>
      <c r="AD59" s="137"/>
      <c r="AE59" s="137"/>
      <c r="AF59" s="59"/>
      <c r="AG59" s="59"/>
      <c r="AH59" s="59"/>
      <c r="AI59" s="59"/>
      <c r="AJ59" s="38"/>
      <c r="AK59" s="38"/>
    </row>
    <row r="60" spans="1:38" ht="12" customHeight="1">
      <c r="A60" s="190"/>
      <c r="B60" s="78"/>
      <c r="C60" s="78"/>
      <c r="D60" s="78"/>
      <c r="E60" s="78"/>
      <c r="F60" s="78"/>
      <c r="G60" s="78"/>
      <c r="H60" s="78"/>
      <c r="I60" s="78"/>
      <c r="J60" s="78"/>
      <c r="K60" s="78"/>
      <c r="L60" s="78"/>
      <c r="M60" s="78"/>
      <c r="N60" s="78"/>
      <c r="O60" s="78"/>
      <c r="P60" s="78"/>
      <c r="Q60" s="78"/>
      <c r="R60" s="78"/>
      <c r="S60" s="78"/>
      <c r="T60" s="78"/>
      <c r="U60" s="78"/>
      <c r="V60" s="135"/>
      <c r="W60" s="135"/>
      <c r="X60" s="136"/>
      <c r="Y60" s="136"/>
      <c r="Z60" s="136"/>
      <c r="AA60" s="136"/>
      <c r="AB60" s="137"/>
      <c r="AC60" s="137"/>
      <c r="AD60" s="137"/>
      <c r="AE60" s="137"/>
      <c r="AF60" s="59"/>
      <c r="AG60" s="59"/>
      <c r="AH60" s="59"/>
      <c r="AI60" s="59"/>
      <c r="AJ60" s="38"/>
      <c r="AK60" s="38"/>
    </row>
    <row r="61" spans="1:38" ht="12" customHeight="1">
      <c r="A61" s="190"/>
      <c r="B61" s="74"/>
      <c r="C61" s="74"/>
      <c r="D61" s="74"/>
      <c r="E61" s="74"/>
      <c r="F61" s="74"/>
      <c r="G61" s="74"/>
      <c r="H61" s="74"/>
      <c r="I61" s="74"/>
      <c r="J61" s="74"/>
      <c r="K61" s="74"/>
      <c r="L61" s="74"/>
      <c r="M61" s="74"/>
      <c r="N61" s="74"/>
      <c r="O61" s="74"/>
      <c r="P61" s="74"/>
      <c r="Q61" s="74"/>
      <c r="R61" s="74"/>
      <c r="S61" s="74"/>
      <c r="T61" s="74"/>
      <c r="U61" s="74"/>
      <c r="V61" s="135"/>
      <c r="W61" s="135"/>
      <c r="X61" s="136"/>
      <c r="Y61" s="136"/>
      <c r="Z61" s="136"/>
      <c r="AA61" s="136"/>
      <c r="AB61" s="137"/>
      <c r="AC61" s="137"/>
      <c r="AD61" s="137"/>
      <c r="AE61" s="137"/>
      <c r="AF61" s="59"/>
      <c r="AG61" s="59"/>
      <c r="AH61" s="59"/>
      <c r="AI61" s="59"/>
      <c r="AJ61" s="38"/>
      <c r="AK61" s="38"/>
    </row>
    <row r="62" spans="1:38" ht="12" customHeight="1">
      <c r="A62" s="190"/>
      <c r="B62" s="78"/>
      <c r="C62" s="78"/>
      <c r="D62" s="78"/>
      <c r="E62" s="78"/>
      <c r="F62" s="78"/>
      <c r="G62" s="78"/>
      <c r="H62" s="78"/>
      <c r="I62" s="78"/>
      <c r="J62" s="78"/>
      <c r="K62" s="78"/>
      <c r="L62" s="78"/>
      <c r="M62" s="78"/>
      <c r="N62" s="78"/>
      <c r="O62" s="78"/>
      <c r="P62" s="78"/>
      <c r="Q62" s="78"/>
      <c r="R62" s="78"/>
      <c r="S62" s="78"/>
      <c r="T62" s="78"/>
      <c r="U62" s="78"/>
      <c r="V62" s="135"/>
      <c r="W62" s="135"/>
      <c r="X62" s="136"/>
      <c r="Y62" s="136"/>
      <c r="Z62" s="136"/>
      <c r="AA62" s="136"/>
      <c r="AB62" s="137"/>
      <c r="AC62" s="137"/>
      <c r="AD62" s="137"/>
      <c r="AE62" s="137"/>
      <c r="AF62" s="59"/>
      <c r="AG62" s="59"/>
      <c r="AH62" s="59"/>
      <c r="AI62" s="59"/>
      <c r="AJ62" s="38"/>
      <c r="AK62" s="38"/>
    </row>
    <row r="63" spans="1:38" ht="12" customHeight="1">
      <c r="A63" s="190"/>
      <c r="B63" s="74"/>
      <c r="C63" s="74"/>
      <c r="D63" s="74"/>
      <c r="E63" s="74"/>
      <c r="F63" s="74"/>
      <c r="G63" s="74"/>
      <c r="H63" s="74"/>
      <c r="I63" s="74"/>
      <c r="J63" s="74"/>
      <c r="K63" s="74"/>
      <c r="L63" s="74"/>
      <c r="M63" s="74"/>
      <c r="N63" s="74"/>
      <c r="O63" s="74"/>
      <c r="P63" s="74"/>
      <c r="Q63" s="74"/>
      <c r="R63" s="74"/>
      <c r="S63" s="74"/>
      <c r="T63" s="74"/>
      <c r="U63" s="74"/>
      <c r="V63" s="135"/>
      <c r="W63" s="135"/>
      <c r="X63" s="136"/>
      <c r="Y63" s="136"/>
      <c r="Z63" s="136"/>
      <c r="AA63" s="136"/>
      <c r="AB63" s="137"/>
      <c r="AC63" s="137"/>
      <c r="AD63" s="137"/>
      <c r="AE63" s="137"/>
      <c r="AF63" s="59"/>
      <c r="AG63" s="59"/>
      <c r="AH63" s="59"/>
      <c r="AI63" s="59"/>
      <c r="AJ63" s="38"/>
      <c r="AK63" s="38"/>
    </row>
    <row r="64" spans="1:38" ht="12" customHeight="1">
      <c r="A64" s="190"/>
      <c r="B64" s="78"/>
      <c r="C64" s="78"/>
      <c r="D64" s="78"/>
      <c r="E64" s="78"/>
      <c r="F64" s="78"/>
      <c r="G64" s="78"/>
      <c r="H64" s="78"/>
      <c r="I64" s="78"/>
      <c r="J64" s="78"/>
      <c r="K64" s="78"/>
      <c r="L64" s="78"/>
      <c r="M64" s="78"/>
      <c r="N64" s="78"/>
      <c r="O64" s="78"/>
      <c r="P64" s="78"/>
      <c r="Q64" s="78"/>
      <c r="R64" s="78"/>
      <c r="S64" s="78"/>
      <c r="T64" s="78"/>
      <c r="U64" s="78"/>
      <c r="V64" s="135"/>
      <c r="W64" s="135"/>
      <c r="X64" s="136"/>
      <c r="Y64" s="136"/>
      <c r="Z64" s="136"/>
      <c r="AA64" s="136"/>
      <c r="AB64" s="137"/>
      <c r="AC64" s="137"/>
      <c r="AD64" s="137"/>
      <c r="AE64" s="137"/>
      <c r="AF64" s="59"/>
      <c r="AG64" s="59"/>
      <c r="AH64" s="59"/>
      <c r="AI64" s="59"/>
      <c r="AJ64" s="38"/>
      <c r="AK64" s="38"/>
    </row>
    <row r="65" spans="1:37" ht="12" customHeight="1">
      <c r="A65" s="190"/>
      <c r="B65" s="74"/>
      <c r="C65" s="74"/>
      <c r="D65" s="74"/>
      <c r="E65" s="74"/>
      <c r="F65" s="74"/>
      <c r="G65" s="74"/>
      <c r="H65" s="74"/>
      <c r="I65" s="74"/>
      <c r="J65" s="74"/>
      <c r="K65" s="74"/>
      <c r="L65" s="74"/>
      <c r="M65" s="74"/>
      <c r="N65" s="74"/>
      <c r="O65" s="74"/>
      <c r="P65" s="74"/>
      <c r="Q65" s="74"/>
      <c r="R65" s="74"/>
      <c r="S65" s="74"/>
      <c r="T65" s="74"/>
      <c r="U65" s="74"/>
      <c r="V65" s="135"/>
      <c r="W65" s="135"/>
      <c r="X65" s="136"/>
      <c r="Y65" s="136"/>
      <c r="Z65" s="136"/>
      <c r="AA65" s="136"/>
      <c r="AB65" s="137"/>
      <c r="AC65" s="137"/>
      <c r="AD65" s="137"/>
      <c r="AE65" s="137"/>
      <c r="AF65" s="59"/>
      <c r="AG65" s="59"/>
      <c r="AH65" s="59"/>
      <c r="AI65" s="59"/>
      <c r="AJ65" s="38"/>
      <c r="AK65" s="38"/>
    </row>
    <row r="66" spans="1:37" ht="12" customHeight="1">
      <c r="A66" s="190"/>
      <c r="B66" s="78"/>
      <c r="C66" s="78"/>
      <c r="D66" s="78"/>
      <c r="E66" s="78"/>
      <c r="F66" s="78"/>
      <c r="G66" s="78"/>
      <c r="H66" s="78"/>
      <c r="I66" s="78"/>
      <c r="J66" s="78"/>
      <c r="K66" s="78"/>
      <c r="L66" s="78"/>
      <c r="M66" s="78"/>
      <c r="N66" s="78"/>
      <c r="O66" s="78"/>
      <c r="P66" s="78"/>
      <c r="Q66" s="78"/>
      <c r="R66" s="78"/>
      <c r="S66" s="78"/>
      <c r="T66" s="78"/>
      <c r="U66" s="78"/>
      <c r="V66" s="135"/>
      <c r="W66" s="135"/>
      <c r="X66" s="136"/>
      <c r="Y66" s="136"/>
      <c r="Z66" s="136"/>
      <c r="AA66" s="136"/>
      <c r="AB66" s="137"/>
      <c r="AC66" s="137"/>
      <c r="AD66" s="137"/>
      <c r="AE66" s="137"/>
      <c r="AF66" s="59"/>
      <c r="AG66" s="59"/>
      <c r="AH66" s="59"/>
      <c r="AI66" s="59"/>
      <c r="AJ66" s="38"/>
      <c r="AK66" s="38"/>
    </row>
    <row r="67" spans="1:37" ht="12" customHeight="1">
      <c r="A67" s="190"/>
      <c r="B67" s="74"/>
      <c r="C67" s="74"/>
      <c r="D67" s="74"/>
      <c r="E67" s="74"/>
      <c r="F67" s="74"/>
      <c r="G67" s="74"/>
      <c r="H67" s="74"/>
      <c r="I67" s="74"/>
      <c r="J67" s="74"/>
      <c r="K67" s="74"/>
      <c r="L67" s="74"/>
      <c r="M67" s="74"/>
      <c r="N67" s="74"/>
      <c r="O67" s="74"/>
      <c r="P67" s="74"/>
      <c r="Q67" s="74"/>
      <c r="R67" s="74"/>
      <c r="S67" s="74"/>
      <c r="T67" s="74"/>
      <c r="U67" s="74"/>
      <c r="V67" s="135"/>
      <c r="W67" s="135"/>
      <c r="X67" s="136"/>
      <c r="Y67" s="136"/>
      <c r="Z67" s="136"/>
      <c r="AA67" s="136"/>
      <c r="AB67" s="137"/>
      <c r="AC67" s="137"/>
      <c r="AD67" s="137"/>
      <c r="AE67" s="137"/>
      <c r="AF67" s="59"/>
      <c r="AG67" s="59"/>
      <c r="AH67" s="59"/>
      <c r="AI67" s="59"/>
      <c r="AJ67" s="38"/>
      <c r="AK67" s="38"/>
    </row>
    <row r="68" spans="1:37" ht="12" customHeight="1">
      <c r="A68" s="190"/>
      <c r="B68" s="78"/>
      <c r="C68" s="78"/>
      <c r="D68" s="78"/>
      <c r="E68" s="78"/>
      <c r="F68" s="78"/>
      <c r="G68" s="78"/>
      <c r="H68" s="78"/>
      <c r="I68" s="78"/>
      <c r="J68" s="78"/>
      <c r="K68" s="78"/>
      <c r="L68" s="78"/>
      <c r="M68" s="78"/>
      <c r="N68" s="78"/>
      <c r="O68" s="78"/>
      <c r="P68" s="78"/>
      <c r="Q68" s="78"/>
      <c r="R68" s="78"/>
      <c r="S68" s="78"/>
      <c r="T68" s="78"/>
      <c r="U68" s="78"/>
      <c r="V68" s="135"/>
      <c r="W68" s="135"/>
      <c r="X68" s="136"/>
      <c r="Y68" s="136"/>
      <c r="Z68" s="136"/>
      <c r="AA68" s="136"/>
      <c r="AB68" s="137"/>
      <c r="AC68" s="137"/>
      <c r="AD68" s="137"/>
      <c r="AE68" s="137"/>
      <c r="AF68" s="59"/>
      <c r="AG68" s="59"/>
      <c r="AH68" s="59"/>
      <c r="AI68" s="59"/>
      <c r="AJ68" s="38"/>
      <c r="AK68" s="38"/>
    </row>
    <row r="69" spans="1:37" ht="12" customHeight="1">
      <c r="A69" s="190"/>
      <c r="B69" s="74"/>
      <c r="C69" s="74"/>
      <c r="D69" s="74"/>
      <c r="E69" s="74"/>
      <c r="F69" s="74"/>
      <c r="G69" s="74"/>
      <c r="H69" s="74"/>
      <c r="I69" s="74"/>
      <c r="J69" s="74"/>
      <c r="K69" s="74"/>
      <c r="L69" s="74"/>
      <c r="M69" s="74"/>
      <c r="N69" s="74"/>
      <c r="O69" s="74"/>
      <c r="P69" s="74"/>
      <c r="Q69" s="74"/>
      <c r="R69" s="74"/>
      <c r="S69" s="74"/>
      <c r="T69" s="74"/>
      <c r="U69" s="74"/>
      <c r="V69" s="135"/>
      <c r="W69" s="135"/>
      <c r="X69" s="136"/>
      <c r="Y69" s="136"/>
      <c r="Z69" s="136"/>
      <c r="AA69" s="136"/>
      <c r="AB69" s="137"/>
      <c r="AC69" s="137"/>
      <c r="AD69" s="137"/>
      <c r="AE69" s="137"/>
      <c r="AF69" s="59"/>
      <c r="AG69" s="59"/>
      <c r="AH69" s="59"/>
      <c r="AI69" s="59"/>
      <c r="AJ69" s="38"/>
      <c r="AK69" s="38"/>
    </row>
    <row r="70" spans="1:37" ht="12" customHeight="1">
      <c r="A70" s="190"/>
      <c r="B70" s="78"/>
      <c r="C70" s="78"/>
      <c r="D70" s="78"/>
      <c r="E70" s="78"/>
      <c r="F70" s="78"/>
      <c r="G70" s="78"/>
      <c r="H70" s="78"/>
      <c r="I70" s="78"/>
      <c r="J70" s="78"/>
      <c r="K70" s="78"/>
      <c r="L70" s="78"/>
      <c r="M70" s="78"/>
      <c r="N70" s="78"/>
      <c r="O70" s="78"/>
      <c r="P70" s="78"/>
      <c r="Q70" s="78"/>
      <c r="R70" s="78"/>
      <c r="S70" s="78"/>
      <c r="T70" s="78"/>
      <c r="U70" s="78"/>
      <c r="V70" s="139"/>
      <c r="W70" s="139"/>
      <c r="X70" s="136"/>
      <c r="Y70" s="136"/>
      <c r="Z70" s="136"/>
      <c r="AA70" s="136"/>
      <c r="AB70" s="137"/>
      <c r="AC70" s="137"/>
      <c r="AD70" s="137"/>
      <c r="AE70" s="137"/>
      <c r="AF70" s="59"/>
      <c r="AG70" s="59"/>
      <c r="AH70" s="59"/>
      <c r="AI70" s="59"/>
      <c r="AJ70" s="38"/>
      <c r="AK70" s="38"/>
    </row>
    <row r="71" spans="1:37" ht="12" customHeight="1">
      <c r="A71" s="190"/>
      <c r="B71" s="74"/>
      <c r="C71" s="74"/>
      <c r="D71" s="74"/>
      <c r="E71" s="74"/>
      <c r="F71" s="74"/>
      <c r="G71" s="74"/>
      <c r="H71" s="74"/>
      <c r="I71" s="74"/>
      <c r="J71" s="74"/>
      <c r="K71" s="74"/>
      <c r="L71" s="74"/>
      <c r="M71" s="74"/>
      <c r="N71" s="74"/>
      <c r="O71" s="74"/>
      <c r="P71" s="74"/>
      <c r="Q71" s="74"/>
      <c r="R71" s="74"/>
      <c r="S71" s="74"/>
      <c r="T71" s="74"/>
      <c r="U71" s="74"/>
      <c r="V71" s="135"/>
      <c r="W71" s="135"/>
      <c r="X71" s="136"/>
      <c r="Y71" s="136"/>
      <c r="Z71" s="136"/>
      <c r="AA71" s="136"/>
      <c r="AB71" s="137"/>
      <c r="AC71" s="137"/>
      <c r="AD71" s="137"/>
      <c r="AE71" s="137"/>
      <c r="AF71" s="59"/>
      <c r="AG71" s="59"/>
      <c r="AH71" s="59"/>
      <c r="AI71" s="59"/>
      <c r="AJ71" s="38"/>
      <c r="AK71" s="38"/>
    </row>
    <row r="72" spans="1:37" ht="12" customHeight="1">
      <c r="A72" s="190"/>
      <c r="B72" s="78"/>
      <c r="C72" s="78"/>
      <c r="D72" s="78"/>
      <c r="E72" s="78"/>
      <c r="F72" s="78"/>
      <c r="G72" s="78"/>
      <c r="H72" s="78"/>
      <c r="I72" s="78"/>
      <c r="J72" s="78"/>
      <c r="K72" s="78"/>
      <c r="L72" s="78"/>
      <c r="M72" s="78"/>
      <c r="N72" s="78"/>
      <c r="O72" s="78"/>
      <c r="P72" s="78"/>
      <c r="Q72" s="78"/>
      <c r="R72" s="78"/>
      <c r="S72" s="78"/>
      <c r="T72" s="78"/>
      <c r="U72" s="78"/>
      <c r="V72" s="135"/>
      <c r="W72" s="135"/>
      <c r="X72" s="136"/>
      <c r="Y72" s="136"/>
      <c r="Z72" s="136"/>
      <c r="AA72" s="136"/>
      <c r="AB72" s="137"/>
      <c r="AC72" s="137"/>
      <c r="AD72" s="137"/>
      <c r="AE72" s="137"/>
      <c r="AF72" s="59"/>
      <c r="AG72" s="59"/>
      <c r="AH72" s="59"/>
      <c r="AI72" s="59"/>
      <c r="AJ72" s="38"/>
      <c r="AK72" s="38"/>
    </row>
    <row r="73" spans="1:37" ht="12" customHeight="1">
      <c r="A73" s="190"/>
      <c r="B73" s="74"/>
      <c r="C73" s="74"/>
      <c r="D73" s="74"/>
      <c r="E73" s="74"/>
      <c r="F73" s="74"/>
      <c r="G73" s="74"/>
      <c r="H73" s="74"/>
      <c r="I73" s="74"/>
      <c r="J73" s="74"/>
      <c r="K73" s="74"/>
      <c r="L73" s="74"/>
      <c r="M73" s="74"/>
      <c r="N73" s="74"/>
      <c r="O73" s="74"/>
      <c r="P73" s="74"/>
      <c r="Q73" s="74"/>
      <c r="R73" s="74"/>
      <c r="S73" s="74"/>
      <c r="T73" s="74"/>
      <c r="U73" s="74"/>
      <c r="V73" s="135"/>
      <c r="W73" s="135"/>
      <c r="X73" s="136"/>
      <c r="Y73" s="136"/>
      <c r="Z73" s="136"/>
      <c r="AA73" s="136"/>
      <c r="AB73" s="137"/>
      <c r="AC73" s="137"/>
      <c r="AD73" s="137"/>
      <c r="AE73" s="137"/>
      <c r="AF73" s="59"/>
      <c r="AG73" s="59"/>
      <c r="AH73" s="59"/>
      <c r="AI73" s="59"/>
      <c r="AJ73" s="38"/>
      <c r="AK73" s="38"/>
    </row>
    <row r="74" spans="1:37" ht="12" customHeight="1">
      <c r="A74" s="190"/>
      <c r="B74" s="78"/>
      <c r="C74" s="78"/>
      <c r="D74" s="78"/>
      <c r="E74" s="78"/>
      <c r="F74" s="78"/>
      <c r="G74" s="78"/>
      <c r="H74" s="78"/>
      <c r="I74" s="78"/>
      <c r="J74" s="78"/>
      <c r="K74" s="78"/>
      <c r="L74" s="78"/>
      <c r="M74" s="78"/>
      <c r="N74" s="78"/>
      <c r="O74" s="78"/>
      <c r="P74" s="78"/>
      <c r="Q74" s="78"/>
      <c r="R74" s="78"/>
      <c r="S74" s="78"/>
      <c r="T74" s="78"/>
      <c r="U74" s="78"/>
      <c r="V74" s="135"/>
      <c r="W74" s="135"/>
      <c r="X74" s="136"/>
      <c r="Y74" s="136"/>
      <c r="Z74" s="136"/>
      <c r="AA74" s="136"/>
      <c r="AB74" s="137"/>
      <c r="AC74" s="137"/>
      <c r="AD74" s="137"/>
      <c r="AE74" s="137"/>
      <c r="AF74" s="59"/>
      <c r="AG74" s="59"/>
      <c r="AH74" s="59"/>
      <c r="AI74" s="59"/>
      <c r="AJ74" s="38"/>
      <c r="AK74" s="38"/>
    </row>
    <row r="75" spans="1:37" ht="12" customHeight="1">
      <c r="A75" s="190"/>
      <c r="B75" s="74"/>
      <c r="C75" s="74"/>
      <c r="D75" s="74"/>
      <c r="E75" s="74"/>
      <c r="F75" s="74"/>
      <c r="G75" s="74"/>
      <c r="H75" s="74"/>
      <c r="I75" s="74"/>
      <c r="J75" s="74"/>
      <c r="K75" s="74"/>
      <c r="L75" s="74"/>
      <c r="M75" s="74"/>
      <c r="N75" s="74"/>
      <c r="O75" s="74"/>
      <c r="P75" s="74"/>
      <c r="Q75" s="74"/>
      <c r="R75" s="74"/>
      <c r="S75" s="74"/>
      <c r="T75" s="74"/>
      <c r="U75" s="74"/>
      <c r="V75" s="135"/>
      <c r="W75" s="135"/>
      <c r="X75" s="136"/>
      <c r="Y75" s="136"/>
      <c r="Z75" s="136"/>
      <c r="AA75" s="136"/>
      <c r="AB75" s="137"/>
      <c r="AC75" s="137"/>
      <c r="AD75" s="137"/>
      <c r="AE75" s="137"/>
      <c r="AF75" s="59"/>
      <c r="AG75" s="59"/>
      <c r="AH75" s="59"/>
      <c r="AI75" s="59"/>
      <c r="AJ75" s="38"/>
      <c r="AK75" s="38"/>
    </row>
    <row r="76" spans="1:37" ht="12" customHeight="1">
      <c r="A76" s="190"/>
      <c r="B76" s="78"/>
      <c r="C76" s="78"/>
      <c r="D76" s="78"/>
      <c r="E76" s="78"/>
      <c r="F76" s="78"/>
      <c r="G76" s="78"/>
      <c r="H76" s="78"/>
      <c r="I76" s="78"/>
      <c r="J76" s="78"/>
      <c r="K76" s="78"/>
      <c r="L76" s="78"/>
      <c r="M76" s="78"/>
      <c r="N76" s="78"/>
      <c r="O76" s="78"/>
      <c r="P76" s="78"/>
      <c r="Q76" s="78"/>
      <c r="R76" s="78"/>
      <c r="S76" s="78"/>
      <c r="T76" s="78"/>
      <c r="U76" s="78"/>
      <c r="V76" s="135"/>
      <c r="W76" s="135"/>
      <c r="X76" s="136"/>
      <c r="Y76" s="136"/>
      <c r="Z76" s="136"/>
      <c r="AA76" s="136"/>
      <c r="AB76" s="137"/>
      <c r="AC76" s="137"/>
      <c r="AD76" s="137"/>
      <c r="AE76" s="137"/>
      <c r="AF76" s="59"/>
      <c r="AG76" s="59"/>
      <c r="AH76" s="59"/>
      <c r="AI76" s="59"/>
      <c r="AJ76" s="38"/>
      <c r="AK76" s="38"/>
    </row>
    <row r="77" spans="1:37" ht="12" customHeight="1">
      <c r="A77" s="190"/>
      <c r="B77" s="74"/>
      <c r="C77" s="74"/>
      <c r="D77" s="74"/>
      <c r="E77" s="74"/>
      <c r="F77" s="74"/>
      <c r="G77" s="74"/>
      <c r="H77" s="74"/>
      <c r="I77" s="74"/>
      <c r="J77" s="74"/>
      <c r="K77" s="74"/>
      <c r="L77" s="74"/>
      <c r="M77" s="74"/>
      <c r="N77" s="74"/>
      <c r="O77" s="74"/>
      <c r="P77" s="74"/>
      <c r="Q77" s="74"/>
      <c r="R77" s="74"/>
      <c r="S77" s="74"/>
      <c r="T77" s="74"/>
      <c r="U77" s="74"/>
      <c r="V77" s="135"/>
      <c r="W77" s="135"/>
      <c r="X77" s="136"/>
      <c r="Y77" s="136"/>
      <c r="Z77" s="136"/>
      <c r="AA77" s="136"/>
      <c r="AB77" s="137"/>
      <c r="AC77" s="137"/>
      <c r="AD77" s="137"/>
      <c r="AE77" s="137"/>
      <c r="AF77" s="59"/>
      <c r="AG77" s="59"/>
      <c r="AH77" s="59"/>
      <c r="AI77" s="59"/>
      <c r="AJ77" s="38"/>
      <c r="AK77" s="38"/>
    </row>
    <row r="78" spans="1:37" ht="12" customHeight="1">
      <c r="A78" s="190"/>
      <c r="B78" s="78"/>
      <c r="C78" s="78"/>
      <c r="D78" s="78"/>
      <c r="E78" s="78"/>
      <c r="F78" s="78"/>
      <c r="G78" s="78"/>
      <c r="H78" s="78"/>
      <c r="I78" s="78"/>
      <c r="J78" s="78"/>
      <c r="K78" s="78"/>
      <c r="L78" s="78"/>
      <c r="M78" s="78"/>
      <c r="N78" s="78"/>
      <c r="O78" s="78"/>
      <c r="P78" s="78"/>
      <c r="Q78" s="78"/>
      <c r="R78" s="78"/>
      <c r="S78" s="78"/>
      <c r="T78" s="78"/>
      <c r="U78" s="78"/>
      <c r="V78" s="135"/>
      <c r="W78" s="135"/>
      <c r="X78" s="136"/>
      <c r="Y78" s="136"/>
      <c r="Z78" s="136"/>
      <c r="AA78" s="136"/>
      <c r="AB78" s="137"/>
      <c r="AC78" s="137"/>
      <c r="AD78" s="137"/>
      <c r="AE78" s="137"/>
      <c r="AF78" s="59"/>
      <c r="AG78" s="59"/>
      <c r="AH78" s="59"/>
      <c r="AI78" s="59"/>
      <c r="AJ78" s="38"/>
      <c r="AK78" s="38"/>
    </row>
    <row r="79" spans="1:37" ht="12" customHeight="1">
      <c r="A79" s="190"/>
      <c r="B79" s="74"/>
      <c r="C79" s="74"/>
      <c r="D79" s="74"/>
      <c r="E79" s="74"/>
      <c r="F79" s="74"/>
      <c r="G79" s="74"/>
      <c r="H79" s="74"/>
      <c r="I79" s="74"/>
      <c r="J79" s="74"/>
      <c r="K79" s="74"/>
      <c r="L79" s="74"/>
      <c r="M79" s="74"/>
      <c r="N79" s="74"/>
      <c r="O79" s="74"/>
      <c r="P79" s="74"/>
      <c r="Q79" s="74"/>
      <c r="R79" s="74"/>
      <c r="S79" s="74"/>
      <c r="T79" s="74"/>
      <c r="U79" s="74"/>
      <c r="V79" s="135"/>
      <c r="W79" s="135"/>
      <c r="X79" s="136"/>
      <c r="Y79" s="136"/>
      <c r="Z79" s="136"/>
      <c r="AA79" s="136"/>
      <c r="AB79" s="137"/>
      <c r="AC79" s="137"/>
      <c r="AD79" s="137"/>
      <c r="AE79" s="137"/>
      <c r="AF79" s="59"/>
      <c r="AG79" s="59"/>
      <c r="AH79" s="59"/>
      <c r="AI79" s="59"/>
      <c r="AJ79" s="38"/>
      <c r="AK79" s="38"/>
    </row>
    <row r="80" spans="1:37" ht="12" customHeight="1">
      <c r="A80" s="190"/>
      <c r="B80" s="78"/>
      <c r="C80" s="78"/>
      <c r="D80" s="78"/>
      <c r="E80" s="78"/>
      <c r="F80" s="78"/>
      <c r="G80" s="78"/>
      <c r="H80" s="78"/>
      <c r="I80" s="78"/>
      <c r="J80" s="78"/>
      <c r="K80" s="78"/>
      <c r="L80" s="78"/>
      <c r="M80" s="78"/>
      <c r="N80" s="78"/>
      <c r="O80" s="78"/>
      <c r="P80" s="78"/>
      <c r="Q80" s="78"/>
      <c r="R80" s="78"/>
      <c r="S80" s="78"/>
      <c r="T80" s="78"/>
      <c r="U80" s="78"/>
      <c r="V80" s="135"/>
      <c r="W80" s="135"/>
      <c r="X80" s="136"/>
      <c r="Y80" s="136"/>
      <c r="Z80" s="136"/>
      <c r="AA80" s="136"/>
      <c r="AB80" s="137"/>
      <c r="AC80" s="137"/>
      <c r="AD80" s="137"/>
      <c r="AE80" s="137"/>
      <c r="AF80" s="59"/>
      <c r="AG80" s="59"/>
      <c r="AH80" s="59"/>
      <c r="AI80" s="59"/>
      <c r="AJ80" s="38"/>
      <c r="AK80" s="38"/>
    </row>
    <row r="81" spans="1:37" ht="12" customHeight="1">
      <c r="A81" s="190"/>
      <c r="B81" s="74"/>
      <c r="C81" s="74"/>
      <c r="D81" s="74"/>
      <c r="E81" s="74"/>
      <c r="F81" s="74"/>
      <c r="G81" s="74"/>
      <c r="H81" s="74"/>
      <c r="I81" s="74"/>
      <c r="J81" s="74"/>
      <c r="K81" s="74"/>
      <c r="L81" s="74"/>
      <c r="M81" s="74"/>
      <c r="N81" s="74"/>
      <c r="O81" s="74"/>
      <c r="P81" s="74"/>
      <c r="Q81" s="74"/>
      <c r="R81" s="74"/>
      <c r="S81" s="74"/>
      <c r="T81" s="74"/>
      <c r="U81" s="74"/>
      <c r="V81" s="135"/>
      <c r="W81" s="135"/>
      <c r="X81" s="136"/>
      <c r="Y81" s="136"/>
      <c r="Z81" s="136"/>
      <c r="AA81" s="136"/>
      <c r="AB81" s="137"/>
      <c r="AC81" s="137"/>
      <c r="AD81" s="137"/>
      <c r="AE81" s="137"/>
      <c r="AF81" s="59"/>
      <c r="AG81" s="59"/>
      <c r="AH81" s="59"/>
      <c r="AI81" s="59"/>
      <c r="AJ81" s="38"/>
      <c r="AK81" s="38"/>
    </row>
    <row r="82" spans="1:37" ht="12" customHeight="1">
      <c r="A82" s="190"/>
      <c r="B82" s="78"/>
      <c r="C82" s="78"/>
      <c r="D82" s="78"/>
      <c r="E82" s="78"/>
      <c r="F82" s="78"/>
      <c r="G82" s="78"/>
      <c r="H82" s="78"/>
      <c r="I82" s="78"/>
      <c r="J82" s="78"/>
      <c r="K82" s="78"/>
      <c r="L82" s="78"/>
      <c r="M82" s="78"/>
      <c r="N82" s="78"/>
      <c r="O82" s="78"/>
      <c r="P82" s="78"/>
      <c r="Q82" s="78"/>
      <c r="R82" s="78"/>
      <c r="S82" s="78"/>
      <c r="T82" s="78"/>
      <c r="U82" s="78"/>
      <c r="V82" s="135"/>
      <c r="W82" s="135"/>
      <c r="X82" s="136"/>
      <c r="Y82" s="136"/>
      <c r="Z82" s="136"/>
      <c r="AA82" s="136"/>
      <c r="AB82" s="137"/>
      <c r="AC82" s="137"/>
      <c r="AD82" s="137"/>
      <c r="AE82" s="137"/>
      <c r="AF82" s="59"/>
      <c r="AG82" s="59"/>
      <c r="AH82" s="59"/>
      <c r="AI82" s="59"/>
      <c r="AJ82" s="38"/>
      <c r="AK82" s="38"/>
    </row>
    <row r="83" spans="1:37" ht="12" customHeight="1">
      <c r="A83" s="190"/>
      <c r="B83" s="74"/>
      <c r="C83" s="74"/>
      <c r="D83" s="74"/>
      <c r="E83" s="74"/>
      <c r="F83" s="74"/>
      <c r="G83" s="74"/>
      <c r="H83" s="74"/>
      <c r="I83" s="74"/>
      <c r="J83" s="74"/>
      <c r="K83" s="74"/>
      <c r="L83" s="74"/>
      <c r="M83" s="74"/>
      <c r="N83" s="74"/>
      <c r="O83" s="74"/>
      <c r="P83" s="74"/>
      <c r="Q83" s="74"/>
      <c r="R83" s="74"/>
      <c r="S83" s="74"/>
      <c r="T83" s="74"/>
      <c r="U83" s="74"/>
      <c r="V83" s="135"/>
      <c r="W83" s="135"/>
      <c r="X83" s="136"/>
      <c r="Y83" s="136"/>
      <c r="Z83" s="136"/>
      <c r="AA83" s="136"/>
      <c r="AB83" s="137"/>
      <c r="AC83" s="137"/>
      <c r="AD83" s="137"/>
      <c r="AE83" s="137"/>
      <c r="AF83" s="59"/>
      <c r="AG83" s="59"/>
      <c r="AH83" s="59"/>
      <c r="AI83" s="59"/>
      <c r="AJ83" s="38"/>
      <c r="AK83" s="38"/>
    </row>
    <row r="84" spans="1:37" ht="12" customHeight="1">
      <c r="A84" s="190"/>
      <c r="B84" s="78"/>
      <c r="C84" s="78"/>
      <c r="D84" s="78"/>
      <c r="E84" s="78"/>
      <c r="F84" s="78"/>
      <c r="G84" s="78"/>
      <c r="H84" s="78"/>
      <c r="I84" s="78"/>
      <c r="J84" s="78"/>
      <c r="K84" s="78"/>
      <c r="L84" s="78"/>
      <c r="M84" s="78"/>
      <c r="N84" s="78"/>
      <c r="O84" s="78"/>
      <c r="P84" s="78"/>
      <c r="Q84" s="78"/>
      <c r="R84" s="78"/>
      <c r="S84" s="78"/>
      <c r="T84" s="78"/>
      <c r="U84" s="78"/>
      <c r="V84" s="135"/>
      <c r="W84" s="135"/>
      <c r="X84" s="136"/>
      <c r="Y84" s="136"/>
      <c r="Z84" s="136"/>
      <c r="AA84" s="136"/>
      <c r="AB84" s="137"/>
      <c r="AC84" s="137"/>
      <c r="AD84" s="137"/>
      <c r="AE84" s="137"/>
      <c r="AF84" s="59"/>
      <c r="AG84" s="59"/>
      <c r="AH84" s="59"/>
      <c r="AI84" s="59"/>
      <c r="AJ84" s="38"/>
      <c r="AK84" s="38"/>
    </row>
    <row r="85" spans="1:37" ht="12" customHeight="1">
      <c r="A85" s="190"/>
      <c r="B85" s="74"/>
      <c r="C85" s="74"/>
      <c r="D85" s="74"/>
      <c r="E85" s="74"/>
      <c r="F85" s="74"/>
      <c r="G85" s="74"/>
      <c r="H85" s="74"/>
      <c r="I85" s="74"/>
      <c r="J85" s="74"/>
      <c r="K85" s="74"/>
      <c r="L85" s="74"/>
      <c r="M85" s="74"/>
      <c r="N85" s="74"/>
      <c r="O85" s="74"/>
      <c r="P85" s="74"/>
      <c r="Q85" s="74"/>
      <c r="R85" s="74"/>
      <c r="S85" s="74"/>
      <c r="T85" s="74"/>
      <c r="U85" s="74"/>
      <c r="V85" s="135"/>
      <c r="W85" s="135"/>
      <c r="X85" s="136"/>
      <c r="Y85" s="136"/>
      <c r="Z85" s="136"/>
      <c r="AA85" s="136"/>
      <c r="AB85" s="137"/>
      <c r="AC85" s="137"/>
      <c r="AD85" s="137"/>
      <c r="AE85" s="137"/>
      <c r="AF85" s="59"/>
      <c r="AG85" s="59"/>
      <c r="AH85" s="59"/>
      <c r="AI85" s="59"/>
      <c r="AJ85" s="38"/>
      <c r="AK85" s="38"/>
    </row>
    <row r="86" spans="1:37" ht="12" customHeight="1">
      <c r="A86" s="190"/>
      <c r="B86" s="78"/>
      <c r="C86" s="78"/>
      <c r="D86" s="78"/>
      <c r="E86" s="78"/>
      <c r="F86" s="78"/>
      <c r="G86" s="78"/>
      <c r="H86" s="78"/>
      <c r="I86" s="78"/>
      <c r="J86" s="78"/>
      <c r="K86" s="78"/>
      <c r="L86" s="78"/>
      <c r="M86" s="78"/>
      <c r="N86" s="78"/>
      <c r="O86" s="78"/>
      <c r="P86" s="78"/>
      <c r="Q86" s="78"/>
      <c r="R86" s="78"/>
      <c r="S86" s="78"/>
      <c r="T86" s="78"/>
      <c r="U86" s="78"/>
      <c r="V86" s="135"/>
      <c r="W86" s="135"/>
      <c r="X86" s="136"/>
      <c r="Y86" s="136"/>
      <c r="Z86" s="136"/>
      <c r="AA86" s="136"/>
      <c r="AB86" s="137"/>
      <c r="AC86" s="137"/>
      <c r="AD86" s="137"/>
      <c r="AE86" s="137"/>
      <c r="AF86" s="59"/>
      <c r="AG86" s="59"/>
      <c r="AH86" s="59"/>
      <c r="AI86" s="59"/>
      <c r="AJ86" s="38"/>
      <c r="AK86" s="38"/>
    </row>
    <row r="87" spans="1:37" ht="12" customHeight="1">
      <c r="A87" s="190"/>
      <c r="B87" s="74"/>
      <c r="C87" s="74"/>
      <c r="D87" s="74"/>
      <c r="E87" s="74"/>
      <c r="F87" s="74"/>
      <c r="G87" s="74"/>
      <c r="H87" s="74"/>
      <c r="I87" s="74"/>
      <c r="J87" s="74"/>
      <c r="K87" s="74"/>
      <c r="L87" s="74"/>
      <c r="M87" s="74"/>
      <c r="N87" s="74"/>
      <c r="O87" s="74"/>
      <c r="P87" s="74"/>
      <c r="Q87" s="74"/>
      <c r="R87" s="74"/>
      <c r="S87" s="74"/>
      <c r="T87" s="74"/>
      <c r="U87" s="74"/>
      <c r="V87" s="135"/>
      <c r="W87" s="135"/>
      <c r="X87" s="136"/>
      <c r="Y87" s="136"/>
      <c r="Z87" s="136"/>
      <c r="AA87" s="136"/>
      <c r="AB87" s="137"/>
      <c r="AC87" s="137"/>
      <c r="AD87" s="137"/>
      <c r="AE87" s="137"/>
      <c r="AF87" s="59"/>
      <c r="AG87" s="59"/>
      <c r="AH87" s="59"/>
      <c r="AI87" s="59"/>
      <c r="AJ87" s="38"/>
      <c r="AK87" s="38"/>
    </row>
    <row r="88" spans="1:37" ht="12" customHeight="1">
      <c r="A88" s="190"/>
      <c r="B88" s="78"/>
      <c r="C88" s="78"/>
      <c r="D88" s="78"/>
      <c r="E88" s="78"/>
      <c r="F88" s="78"/>
      <c r="G88" s="78"/>
      <c r="H88" s="78"/>
      <c r="I88" s="78"/>
      <c r="J88" s="78"/>
      <c r="K88" s="78"/>
      <c r="L88" s="78"/>
      <c r="M88" s="78"/>
      <c r="N88" s="78"/>
      <c r="O88" s="78"/>
      <c r="P88" s="78"/>
      <c r="Q88" s="78"/>
      <c r="R88" s="78"/>
      <c r="S88" s="78"/>
      <c r="T88" s="78"/>
      <c r="U88" s="78"/>
      <c r="V88" s="135"/>
      <c r="W88" s="135"/>
      <c r="X88" s="136"/>
      <c r="Y88" s="136"/>
      <c r="Z88" s="136"/>
      <c r="AA88" s="136"/>
      <c r="AB88" s="137"/>
      <c r="AC88" s="137"/>
      <c r="AD88" s="137"/>
      <c r="AE88" s="137"/>
      <c r="AF88" s="59"/>
      <c r="AG88" s="59"/>
      <c r="AH88" s="59"/>
      <c r="AI88" s="59"/>
      <c r="AJ88" s="38"/>
      <c r="AK88" s="38"/>
    </row>
    <row r="89" spans="1:37" ht="12" customHeight="1">
      <c r="A89" s="190"/>
      <c r="B89" s="74"/>
      <c r="C89" s="74"/>
      <c r="D89" s="74"/>
      <c r="E89" s="74"/>
      <c r="F89" s="74"/>
      <c r="G89" s="74"/>
      <c r="H89" s="74"/>
      <c r="I89" s="74"/>
      <c r="J89" s="74"/>
      <c r="K89" s="74"/>
      <c r="L89" s="74"/>
      <c r="M89" s="74"/>
      <c r="N89" s="74"/>
      <c r="O89" s="74"/>
      <c r="P89" s="74"/>
      <c r="Q89" s="74"/>
      <c r="R89" s="74"/>
      <c r="S89" s="74"/>
      <c r="T89" s="74"/>
      <c r="U89" s="74"/>
      <c r="V89" s="135"/>
      <c r="W89" s="135"/>
      <c r="X89" s="136"/>
      <c r="Y89" s="136"/>
      <c r="Z89" s="136"/>
      <c r="AA89" s="136"/>
      <c r="AB89" s="137"/>
      <c r="AC89" s="137"/>
      <c r="AD89" s="137"/>
      <c r="AE89" s="137"/>
      <c r="AF89" s="59"/>
      <c r="AG89" s="59"/>
      <c r="AH89" s="59"/>
      <c r="AI89" s="59"/>
      <c r="AJ89" s="38"/>
      <c r="AK89" s="38"/>
    </row>
    <row r="90" spans="1:37" ht="12" customHeight="1">
      <c r="A90" s="190"/>
      <c r="B90" s="78"/>
      <c r="C90" s="78"/>
      <c r="D90" s="78"/>
      <c r="E90" s="78"/>
      <c r="F90" s="78"/>
      <c r="G90" s="78"/>
      <c r="H90" s="78"/>
      <c r="I90" s="78"/>
      <c r="J90" s="78"/>
      <c r="K90" s="78"/>
      <c r="L90" s="78"/>
      <c r="M90" s="78"/>
      <c r="N90" s="78"/>
      <c r="O90" s="78"/>
      <c r="P90" s="78"/>
      <c r="Q90" s="78"/>
      <c r="R90" s="78"/>
      <c r="S90" s="78"/>
      <c r="T90" s="78"/>
      <c r="U90" s="78"/>
      <c r="V90" s="135"/>
      <c r="W90" s="135"/>
      <c r="X90" s="136"/>
      <c r="Y90" s="136"/>
      <c r="Z90" s="136"/>
      <c r="AA90" s="136"/>
      <c r="AB90" s="137"/>
      <c r="AC90" s="137"/>
      <c r="AD90" s="137"/>
      <c r="AE90" s="137"/>
      <c r="AF90" s="59"/>
      <c r="AG90" s="59"/>
      <c r="AH90" s="59"/>
      <c r="AI90" s="59"/>
      <c r="AJ90" s="38"/>
      <c r="AK90" s="38"/>
    </row>
    <row r="91" spans="1:37" ht="12" customHeight="1">
      <c r="A91" s="190"/>
      <c r="B91" s="74"/>
      <c r="C91" s="74"/>
      <c r="D91" s="74"/>
      <c r="E91" s="74"/>
      <c r="F91" s="74"/>
      <c r="G91" s="74"/>
      <c r="H91" s="74"/>
      <c r="I91" s="74"/>
      <c r="J91" s="74"/>
      <c r="K91" s="74"/>
      <c r="L91" s="74"/>
      <c r="M91" s="74"/>
      <c r="N91" s="74"/>
      <c r="O91" s="74"/>
      <c r="P91" s="74"/>
      <c r="Q91" s="74"/>
      <c r="R91" s="74"/>
      <c r="S91" s="74"/>
      <c r="T91" s="74"/>
      <c r="U91" s="74"/>
      <c r="V91" s="135"/>
      <c r="W91" s="135"/>
      <c r="X91" s="136"/>
      <c r="Y91" s="136"/>
      <c r="Z91" s="136"/>
      <c r="AA91" s="136"/>
      <c r="AB91" s="137"/>
      <c r="AC91" s="137"/>
      <c r="AD91" s="137"/>
      <c r="AE91" s="137"/>
      <c r="AF91" s="59"/>
      <c r="AG91" s="59"/>
      <c r="AH91" s="59"/>
      <c r="AI91" s="59"/>
      <c r="AJ91" s="38"/>
      <c r="AK91" s="38"/>
    </row>
    <row r="92" spans="1:37" ht="12" customHeight="1">
      <c r="A92" s="190"/>
      <c r="B92" s="78"/>
      <c r="C92" s="78"/>
      <c r="D92" s="78"/>
      <c r="E92" s="78"/>
      <c r="F92" s="78"/>
      <c r="G92" s="78"/>
      <c r="H92" s="78"/>
      <c r="I92" s="78"/>
      <c r="J92" s="78"/>
      <c r="K92" s="78"/>
      <c r="L92" s="78"/>
      <c r="M92" s="78"/>
      <c r="N92" s="78"/>
      <c r="O92" s="78"/>
      <c r="P92" s="78"/>
      <c r="Q92" s="78"/>
      <c r="R92" s="78"/>
      <c r="S92" s="78"/>
      <c r="T92" s="78"/>
      <c r="U92" s="78"/>
      <c r="V92" s="135"/>
      <c r="W92" s="135"/>
      <c r="X92" s="136"/>
      <c r="Y92" s="136"/>
      <c r="Z92" s="136"/>
      <c r="AA92" s="136"/>
      <c r="AB92" s="137"/>
      <c r="AC92" s="137"/>
      <c r="AD92" s="137"/>
      <c r="AE92" s="137"/>
      <c r="AF92" s="59"/>
      <c r="AG92" s="59"/>
      <c r="AH92" s="59"/>
      <c r="AI92" s="59"/>
      <c r="AJ92" s="38"/>
      <c r="AK92" s="38"/>
    </row>
    <row r="93" spans="1:37" ht="12" customHeight="1">
      <c r="A93" s="190"/>
      <c r="B93" s="74"/>
      <c r="C93" s="74"/>
      <c r="D93" s="74"/>
      <c r="E93" s="74"/>
      <c r="F93" s="74"/>
      <c r="G93" s="74"/>
      <c r="H93" s="74"/>
      <c r="I93" s="74"/>
      <c r="J93" s="74"/>
      <c r="K93" s="74"/>
      <c r="L93" s="74"/>
      <c r="M93" s="74"/>
      <c r="N93" s="74"/>
      <c r="O93" s="74"/>
      <c r="P93" s="74"/>
      <c r="Q93" s="74"/>
      <c r="R93" s="74"/>
      <c r="S93" s="74"/>
      <c r="T93" s="74"/>
      <c r="U93" s="74"/>
      <c r="V93" s="135"/>
      <c r="W93" s="135"/>
      <c r="X93" s="136"/>
      <c r="Y93" s="136"/>
      <c r="Z93" s="136"/>
      <c r="AA93" s="136"/>
      <c r="AB93" s="137"/>
      <c r="AC93" s="137"/>
      <c r="AD93" s="137"/>
      <c r="AE93" s="137"/>
      <c r="AF93" s="59"/>
      <c r="AG93" s="59"/>
      <c r="AH93" s="59"/>
      <c r="AI93" s="59"/>
      <c r="AJ93" s="38"/>
      <c r="AK93" s="38"/>
    </row>
    <row r="94" spans="1:37" ht="12" customHeight="1">
      <c r="A94" s="190"/>
      <c r="B94" s="78"/>
      <c r="C94" s="78"/>
      <c r="D94" s="78"/>
      <c r="E94" s="78"/>
      <c r="F94" s="78"/>
      <c r="G94" s="78"/>
      <c r="H94" s="78"/>
      <c r="I94" s="78"/>
      <c r="J94" s="78"/>
      <c r="K94" s="78"/>
      <c r="L94" s="78"/>
      <c r="M94" s="78"/>
      <c r="N94" s="78"/>
      <c r="O94" s="78"/>
      <c r="P94" s="78"/>
      <c r="Q94" s="78"/>
      <c r="R94" s="78"/>
      <c r="S94" s="78"/>
      <c r="T94" s="78"/>
      <c r="U94" s="78"/>
      <c r="V94" s="135"/>
      <c r="W94" s="135"/>
      <c r="X94" s="136"/>
      <c r="Y94" s="136"/>
      <c r="Z94" s="136"/>
      <c r="AA94" s="136"/>
      <c r="AB94" s="137"/>
      <c r="AC94" s="137"/>
      <c r="AD94" s="137"/>
      <c r="AE94" s="137"/>
      <c r="AF94" s="59"/>
      <c r="AG94" s="59"/>
      <c r="AH94" s="59"/>
      <c r="AI94" s="59"/>
      <c r="AJ94" s="38"/>
      <c r="AK94" s="38"/>
    </row>
    <row r="95" spans="1:37" ht="12" customHeight="1">
      <c r="A95" s="190"/>
      <c r="B95" s="74"/>
      <c r="C95" s="74"/>
      <c r="D95" s="74"/>
      <c r="E95" s="74"/>
      <c r="F95" s="74"/>
      <c r="G95" s="74"/>
      <c r="H95" s="74"/>
      <c r="I95" s="74"/>
      <c r="J95" s="74"/>
      <c r="K95" s="74"/>
      <c r="L95" s="74"/>
      <c r="M95" s="74"/>
      <c r="N95" s="74"/>
      <c r="O95" s="74"/>
      <c r="P95" s="74"/>
      <c r="Q95" s="74"/>
      <c r="R95" s="74"/>
      <c r="S95" s="74"/>
      <c r="T95" s="74"/>
      <c r="U95" s="74"/>
      <c r="V95" s="135"/>
      <c r="W95" s="135"/>
      <c r="X95" s="136"/>
      <c r="Y95" s="136"/>
      <c r="Z95" s="136"/>
      <c r="AA95" s="136"/>
      <c r="AB95" s="137"/>
      <c r="AC95" s="137"/>
      <c r="AD95" s="137"/>
      <c r="AE95" s="137"/>
      <c r="AF95" s="59"/>
      <c r="AG95" s="59"/>
      <c r="AH95" s="59"/>
      <c r="AI95" s="59"/>
      <c r="AJ95" s="38"/>
      <c r="AK95" s="38"/>
    </row>
    <row r="96" spans="1:37" ht="12" customHeight="1">
      <c r="A96" s="190"/>
      <c r="B96" s="78"/>
      <c r="C96" s="78"/>
      <c r="D96" s="78"/>
      <c r="E96" s="78"/>
      <c r="F96" s="78"/>
      <c r="G96" s="78"/>
      <c r="H96" s="78"/>
      <c r="I96" s="78"/>
      <c r="J96" s="78"/>
      <c r="K96" s="78"/>
      <c r="L96" s="78"/>
      <c r="M96" s="78"/>
      <c r="N96" s="78"/>
      <c r="O96" s="78"/>
      <c r="P96" s="78"/>
      <c r="Q96" s="78"/>
      <c r="R96" s="78"/>
      <c r="S96" s="78"/>
      <c r="T96" s="78"/>
      <c r="U96" s="78"/>
      <c r="V96" s="135"/>
      <c r="W96" s="135"/>
      <c r="X96" s="136"/>
      <c r="Y96" s="136"/>
      <c r="Z96" s="136"/>
      <c r="AA96" s="136"/>
      <c r="AB96" s="137"/>
      <c r="AC96" s="137"/>
      <c r="AD96" s="137"/>
      <c r="AE96" s="137"/>
      <c r="AF96" s="59"/>
      <c r="AG96" s="59"/>
      <c r="AH96" s="59"/>
      <c r="AI96" s="59"/>
      <c r="AJ96" s="38"/>
      <c r="AK96" s="38"/>
    </row>
    <row r="97" spans="1:37" ht="12" customHeight="1">
      <c r="A97" s="190"/>
      <c r="B97" s="74"/>
      <c r="C97" s="74"/>
      <c r="D97" s="74"/>
      <c r="E97" s="74"/>
      <c r="F97" s="74"/>
      <c r="G97" s="74"/>
      <c r="H97" s="74"/>
      <c r="I97" s="74"/>
      <c r="J97" s="74"/>
      <c r="K97" s="74"/>
      <c r="L97" s="74"/>
      <c r="M97" s="74"/>
      <c r="N97" s="74"/>
      <c r="O97" s="74"/>
      <c r="P97" s="74"/>
      <c r="Q97" s="74"/>
      <c r="R97" s="74"/>
      <c r="S97" s="74"/>
      <c r="T97" s="74"/>
      <c r="U97" s="74"/>
      <c r="V97" s="135"/>
      <c r="W97" s="135"/>
      <c r="X97" s="136"/>
      <c r="Y97" s="136"/>
      <c r="Z97" s="136"/>
      <c r="AA97" s="136"/>
      <c r="AB97" s="137"/>
      <c r="AC97" s="137"/>
      <c r="AD97" s="137"/>
      <c r="AE97" s="137"/>
      <c r="AF97" s="59"/>
      <c r="AG97" s="59"/>
      <c r="AH97" s="59"/>
      <c r="AI97" s="59"/>
      <c r="AJ97" s="38"/>
      <c r="AK97" s="38"/>
    </row>
    <row r="98" spans="1:37" ht="12" customHeight="1">
      <c r="A98" s="190"/>
      <c r="B98" s="78"/>
      <c r="C98" s="78"/>
      <c r="D98" s="78"/>
      <c r="E98" s="78"/>
      <c r="F98" s="78"/>
      <c r="G98" s="78"/>
      <c r="H98" s="78"/>
      <c r="I98" s="78"/>
      <c r="J98" s="78"/>
      <c r="K98" s="78"/>
      <c r="L98" s="78"/>
      <c r="M98" s="78"/>
      <c r="N98" s="78"/>
      <c r="O98" s="78"/>
      <c r="P98" s="78"/>
      <c r="Q98" s="78"/>
      <c r="R98" s="78"/>
      <c r="S98" s="78"/>
      <c r="T98" s="78"/>
      <c r="U98" s="78"/>
      <c r="V98" s="135"/>
      <c r="W98" s="135"/>
      <c r="X98" s="136"/>
      <c r="Y98" s="136"/>
      <c r="Z98" s="136"/>
      <c r="AA98" s="136"/>
      <c r="AB98" s="137"/>
      <c r="AC98" s="137"/>
      <c r="AD98" s="137"/>
      <c r="AE98" s="137"/>
      <c r="AF98" s="59"/>
      <c r="AG98" s="59"/>
      <c r="AH98" s="59"/>
      <c r="AI98" s="59"/>
      <c r="AJ98" s="38"/>
      <c r="AK98" s="38"/>
    </row>
    <row r="99" spans="1:37" ht="12" customHeight="1">
      <c r="A99" s="190"/>
      <c r="B99" s="74"/>
      <c r="C99" s="74"/>
      <c r="D99" s="74"/>
      <c r="E99" s="74"/>
      <c r="F99" s="74"/>
      <c r="G99" s="74"/>
      <c r="H99" s="74"/>
      <c r="I99" s="74"/>
      <c r="J99" s="74"/>
      <c r="K99" s="74"/>
      <c r="L99" s="74"/>
      <c r="M99" s="74"/>
      <c r="N99" s="74"/>
      <c r="O99" s="74"/>
      <c r="P99" s="74"/>
      <c r="Q99" s="74"/>
      <c r="R99" s="74"/>
      <c r="S99" s="74"/>
      <c r="T99" s="74"/>
      <c r="U99" s="74"/>
      <c r="V99" s="135"/>
      <c r="W99" s="135"/>
      <c r="X99" s="136"/>
      <c r="Y99" s="136"/>
      <c r="Z99" s="136"/>
      <c r="AA99" s="136"/>
      <c r="AB99" s="137"/>
      <c r="AC99" s="137"/>
      <c r="AD99" s="137"/>
      <c r="AE99" s="137"/>
      <c r="AF99" s="59"/>
      <c r="AG99" s="59"/>
      <c r="AH99" s="59"/>
      <c r="AI99" s="59"/>
    </row>
    <row r="100" spans="1:37" ht="12" customHeight="1">
      <c r="A100" s="190"/>
      <c r="B100" s="78"/>
      <c r="C100" s="78"/>
      <c r="D100" s="78"/>
      <c r="E100" s="78"/>
      <c r="F100" s="78"/>
      <c r="G100" s="78"/>
      <c r="H100" s="78"/>
      <c r="I100" s="78"/>
      <c r="J100" s="78"/>
      <c r="K100" s="78"/>
      <c r="L100" s="78"/>
      <c r="M100" s="78"/>
      <c r="N100" s="78"/>
      <c r="O100" s="78"/>
      <c r="P100" s="78"/>
      <c r="Q100" s="78"/>
      <c r="R100" s="78"/>
      <c r="S100" s="78"/>
      <c r="T100" s="78"/>
      <c r="U100" s="78"/>
      <c r="V100" s="135"/>
      <c r="W100" s="135"/>
      <c r="X100" s="136"/>
      <c r="Y100" s="136"/>
      <c r="Z100" s="136"/>
      <c r="AA100" s="136"/>
      <c r="AB100" s="137"/>
      <c r="AC100" s="137"/>
      <c r="AD100" s="137"/>
      <c r="AE100" s="137"/>
      <c r="AF100" s="59"/>
      <c r="AG100" s="59"/>
      <c r="AH100" s="59"/>
      <c r="AI100" s="59"/>
    </row>
    <row r="101" spans="1:37" ht="12" customHeight="1">
      <c r="A101" s="190"/>
      <c r="B101" s="74"/>
      <c r="C101" s="74"/>
      <c r="D101" s="74"/>
      <c r="E101" s="74"/>
      <c r="F101" s="74"/>
      <c r="G101" s="74"/>
      <c r="H101" s="74"/>
      <c r="I101" s="74"/>
      <c r="J101" s="74"/>
      <c r="K101" s="74"/>
      <c r="L101" s="74"/>
      <c r="M101" s="74"/>
      <c r="N101" s="74"/>
      <c r="O101" s="74"/>
      <c r="P101" s="74"/>
      <c r="Q101" s="74"/>
      <c r="R101" s="74"/>
      <c r="S101" s="74"/>
      <c r="T101" s="74"/>
      <c r="U101" s="74"/>
      <c r="V101" s="135"/>
      <c r="W101" s="135"/>
      <c r="X101" s="136"/>
      <c r="Y101" s="136"/>
      <c r="Z101" s="136"/>
      <c r="AA101" s="136"/>
      <c r="AB101" s="137"/>
      <c r="AC101" s="137"/>
      <c r="AD101" s="137"/>
      <c r="AE101" s="137"/>
      <c r="AF101" s="59"/>
      <c r="AG101" s="59"/>
      <c r="AH101" s="59"/>
      <c r="AI101" s="59"/>
    </row>
    <row r="102" spans="1:37" ht="12" customHeight="1">
      <c r="A102" s="190"/>
      <c r="B102" s="78"/>
      <c r="C102" s="78"/>
      <c r="D102" s="78"/>
      <c r="E102" s="78"/>
      <c r="F102" s="78"/>
      <c r="G102" s="78"/>
      <c r="H102" s="78"/>
      <c r="I102" s="78"/>
      <c r="J102" s="78"/>
      <c r="K102" s="78"/>
      <c r="L102" s="78"/>
      <c r="M102" s="78"/>
      <c r="N102" s="78"/>
      <c r="O102" s="78"/>
      <c r="P102" s="78"/>
      <c r="Q102" s="78"/>
      <c r="R102" s="78"/>
      <c r="S102" s="78"/>
      <c r="T102" s="78"/>
      <c r="U102" s="78"/>
      <c r="V102" s="135"/>
      <c r="W102" s="135"/>
      <c r="X102" s="136"/>
      <c r="Y102" s="136"/>
      <c r="Z102" s="136"/>
      <c r="AA102" s="136"/>
      <c r="AB102" s="137"/>
      <c r="AC102" s="137"/>
      <c r="AD102" s="137"/>
      <c r="AE102" s="137"/>
      <c r="AF102" s="59"/>
      <c r="AG102" s="59"/>
      <c r="AH102" s="59"/>
      <c r="AI102" s="59"/>
    </row>
    <row r="103" spans="1:37" s="1" customFormat="1" ht="12" customHeight="1">
      <c r="A103" s="190"/>
      <c r="B103" s="74"/>
      <c r="C103" s="74"/>
      <c r="D103" s="74"/>
      <c r="E103" s="74"/>
      <c r="F103" s="74"/>
      <c r="G103" s="74"/>
      <c r="H103" s="74"/>
      <c r="I103" s="74"/>
      <c r="J103" s="74"/>
      <c r="K103" s="74"/>
      <c r="L103" s="74"/>
      <c r="M103" s="74"/>
      <c r="N103" s="74"/>
      <c r="O103" s="74"/>
      <c r="P103" s="74"/>
      <c r="Q103" s="74"/>
      <c r="R103" s="74"/>
      <c r="S103" s="74"/>
      <c r="T103" s="74"/>
      <c r="U103" s="74"/>
      <c r="V103" s="135"/>
      <c r="W103" s="135"/>
      <c r="X103" s="136"/>
      <c r="Y103" s="136"/>
      <c r="Z103" s="136"/>
      <c r="AA103" s="136"/>
      <c r="AB103" s="137"/>
      <c r="AC103" s="137"/>
      <c r="AD103" s="137"/>
      <c r="AE103" s="137"/>
      <c r="AF103" s="59"/>
      <c r="AG103" s="59"/>
      <c r="AH103" s="59"/>
      <c r="AI103" s="59"/>
    </row>
    <row r="104" spans="1:37" s="1" customFormat="1" ht="12" customHeight="1">
      <c r="A104" s="190"/>
      <c r="B104" s="78"/>
      <c r="C104" s="78"/>
      <c r="D104" s="78"/>
      <c r="E104" s="78"/>
      <c r="F104" s="78"/>
      <c r="G104" s="78"/>
      <c r="H104" s="78"/>
      <c r="I104" s="78"/>
      <c r="J104" s="78"/>
      <c r="K104" s="78"/>
      <c r="L104" s="78"/>
      <c r="M104" s="78"/>
      <c r="N104" s="78"/>
      <c r="O104" s="78"/>
      <c r="P104" s="78"/>
      <c r="Q104" s="78"/>
      <c r="R104" s="78"/>
      <c r="S104" s="78"/>
      <c r="T104" s="78"/>
      <c r="U104" s="78"/>
      <c r="V104" s="135"/>
      <c r="W104" s="135"/>
      <c r="X104" s="136"/>
      <c r="Y104" s="136"/>
      <c r="Z104" s="136"/>
      <c r="AA104" s="136"/>
      <c r="AB104" s="137"/>
      <c r="AC104" s="137"/>
      <c r="AD104" s="137"/>
      <c r="AE104" s="137"/>
      <c r="AF104" s="59"/>
      <c r="AG104" s="59"/>
      <c r="AH104" s="59"/>
      <c r="AI104" s="59"/>
    </row>
  </sheetData>
  <sheetProtection password="C74C" sheet="1" objects="1" scenarios="1" selectLockedCells="1"/>
  <mergeCells count="46">
    <mergeCell ref="A53:L54"/>
    <mergeCell ref="V53:AC53"/>
    <mergeCell ref="AD53:AI53"/>
    <mergeCell ref="V54:AC55"/>
    <mergeCell ref="AD54:AI55"/>
    <mergeCell ref="AD39:AI39"/>
    <mergeCell ref="V52:AC52"/>
    <mergeCell ref="AD52:AI52"/>
    <mergeCell ref="AD42:AI42"/>
    <mergeCell ref="AD43:AI43"/>
    <mergeCell ref="AD44:AI44"/>
    <mergeCell ref="AD47:AI47"/>
    <mergeCell ref="AD48:AI48"/>
    <mergeCell ref="AD49:AI49"/>
    <mergeCell ref="AD32:AI32"/>
    <mergeCell ref="AD33:AI33"/>
    <mergeCell ref="AD34:AI34"/>
    <mergeCell ref="AD37:AI37"/>
    <mergeCell ref="AD38:AI38"/>
    <mergeCell ref="AD23:AI23"/>
    <mergeCell ref="AD24:AI24"/>
    <mergeCell ref="AD27:AI27"/>
    <mergeCell ref="AD28:AI28"/>
    <mergeCell ref="AD29:AI29"/>
    <mergeCell ref="AD22:AI22"/>
    <mergeCell ref="Y13:Z13"/>
    <mergeCell ref="AA13:AB13"/>
    <mergeCell ref="AC13:AD13"/>
    <mergeCell ref="AE13:AF13"/>
    <mergeCell ref="AH13:AI13"/>
    <mergeCell ref="A14:AI14"/>
    <mergeCell ref="A15:AI15"/>
    <mergeCell ref="A16:AI16"/>
    <mergeCell ref="AD17:AI17"/>
    <mergeCell ref="AD18:AI18"/>
    <mergeCell ref="AD19:AI19"/>
    <mergeCell ref="A1:K1"/>
    <mergeCell ref="A2:K2"/>
    <mergeCell ref="A5:AI5"/>
    <mergeCell ref="A13:E13"/>
    <mergeCell ref="F13:H13"/>
    <mergeCell ref="I13:J13"/>
    <mergeCell ref="K13:M13"/>
    <mergeCell ref="N13:P13"/>
    <mergeCell ref="Q13:R13"/>
    <mergeCell ref="S13:X13"/>
  </mergeCells>
  <pageMargins left="0.55118110236220474" right="0.39370078740157483" top="0.43307086614173229" bottom="0.47244094488188981" header="1.8897637795275593" footer="0.19685039370078741"/>
  <pageSetup paperSize="9" firstPageNumber="2" orientation="portrait" r:id="rId1"/>
  <headerFooter alignWithMargins="0">
    <oddHeader>&amp;R&amp;8&amp;P</oddHead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32"/>
  <sheetViews>
    <sheetView showGridLines="0" showZeros="0" view="pageBreakPreview" topLeftCell="A4" zoomScale="120" zoomScaleNormal="100" zoomScaleSheetLayoutView="120" workbookViewId="0">
      <selection activeCell="AB27" sqref="AB27:AE28"/>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16384" width="2.7109375" style="2"/>
  </cols>
  <sheetData>
    <row r="1" spans="1:36" ht="12" customHeight="1">
      <c r="A1" s="467" t="s">
        <v>20</v>
      </c>
      <c r="B1" s="468"/>
      <c r="C1" s="468"/>
      <c r="D1" s="468"/>
      <c r="E1" s="468"/>
      <c r="F1" s="468"/>
      <c r="G1" s="468"/>
      <c r="H1" s="468"/>
      <c r="I1" s="468"/>
      <c r="J1" s="468"/>
      <c r="K1" s="468"/>
    </row>
    <row r="2" spans="1:36" ht="12" customHeight="1">
      <c r="A2" s="467" t="s">
        <v>14</v>
      </c>
      <c r="B2" s="468"/>
      <c r="C2" s="468"/>
      <c r="D2" s="468"/>
      <c r="E2" s="468"/>
      <c r="F2" s="468"/>
      <c r="G2" s="468"/>
      <c r="H2" s="468"/>
      <c r="I2" s="468"/>
      <c r="J2" s="468"/>
      <c r="K2" s="468"/>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tr">
        <f>N_CESTY_1!A14</f>
        <v xml:space="preserve">Realizácia prístupových ciest vrátane uvedenia všetkých budovaných </v>
      </c>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476" t="s">
        <v>182</v>
      </c>
      <c r="AG14" s="476"/>
      <c r="AH14" s="476"/>
      <c r="AI14" s="477"/>
    </row>
    <row r="15" spans="1:36" ht="12" customHeight="1">
      <c r="A15" s="478" t="str">
        <f>N_CESTY_1!A15</f>
        <v>a používaných ciest do pôvodného stavu v zmysle podmienok  užívateľov</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SUM(AF19:AI32)</f>
        <v>0</v>
      </c>
      <c r="AG15" s="480"/>
      <c r="AH15" s="480"/>
      <c r="AI15" s="481"/>
    </row>
    <row r="16" spans="1:36" s="1" customFormat="1" ht="12" customHeight="1">
      <c r="A16" s="473" t="s">
        <v>430</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716" t="s">
        <v>551</v>
      </c>
      <c r="C19" s="717"/>
      <c r="D19" s="717"/>
      <c r="E19" s="717"/>
      <c r="F19" s="717"/>
      <c r="G19" s="717"/>
      <c r="H19" s="717"/>
      <c r="I19" s="717"/>
      <c r="J19" s="717"/>
      <c r="K19" s="717"/>
      <c r="L19" s="717"/>
      <c r="M19" s="717"/>
      <c r="N19" s="717"/>
      <c r="O19" s="717"/>
      <c r="P19" s="717"/>
      <c r="Q19" s="717"/>
      <c r="R19" s="717"/>
      <c r="S19" s="717"/>
      <c r="T19" s="717"/>
      <c r="U19" s="718"/>
      <c r="V19" s="719" t="s">
        <v>107</v>
      </c>
      <c r="W19" s="720"/>
      <c r="X19" s="721">
        <v>9</v>
      </c>
      <c r="Y19" s="722"/>
      <c r="Z19" s="722"/>
      <c r="AA19" s="723"/>
      <c r="AB19" s="584"/>
      <c r="AC19" s="585"/>
      <c r="AD19" s="585"/>
      <c r="AE19" s="586"/>
      <c r="AF19" s="492">
        <f>AB19*X19</f>
        <v>0</v>
      </c>
      <c r="AG19" s="493"/>
      <c r="AH19" s="493"/>
      <c r="AI19" s="494"/>
    </row>
    <row r="20" spans="1:35" ht="12" customHeight="1">
      <c r="A20" s="381"/>
      <c r="B20" s="724"/>
      <c r="C20" s="725"/>
      <c r="D20" s="725"/>
      <c r="E20" s="725"/>
      <c r="F20" s="725"/>
      <c r="G20" s="725"/>
      <c r="H20" s="725"/>
      <c r="I20" s="725"/>
      <c r="J20" s="725"/>
      <c r="K20" s="725"/>
      <c r="L20" s="725"/>
      <c r="M20" s="725"/>
      <c r="N20" s="725"/>
      <c r="O20" s="725"/>
      <c r="P20" s="725"/>
      <c r="Q20" s="725"/>
      <c r="R20" s="725"/>
      <c r="S20" s="725"/>
      <c r="T20" s="725"/>
      <c r="U20" s="726"/>
      <c r="V20" s="727"/>
      <c r="W20" s="728"/>
      <c r="X20" s="729"/>
      <c r="Y20" s="730"/>
      <c r="Z20" s="730"/>
      <c r="AA20" s="731"/>
      <c r="AB20" s="528"/>
      <c r="AC20" s="529"/>
      <c r="AD20" s="529"/>
      <c r="AE20" s="530"/>
      <c r="AF20" s="495"/>
      <c r="AG20" s="496"/>
      <c r="AH20" s="496"/>
      <c r="AI20" s="497"/>
    </row>
    <row r="21" spans="1:35" ht="12" customHeight="1">
      <c r="A21" s="380">
        <v>2</v>
      </c>
      <c r="B21" s="732" t="s">
        <v>552</v>
      </c>
      <c r="C21" s="733"/>
      <c r="D21" s="733"/>
      <c r="E21" s="733"/>
      <c r="F21" s="733"/>
      <c r="G21" s="733"/>
      <c r="H21" s="733"/>
      <c r="I21" s="733"/>
      <c r="J21" s="733"/>
      <c r="K21" s="733"/>
      <c r="L21" s="733"/>
      <c r="M21" s="733"/>
      <c r="N21" s="733"/>
      <c r="O21" s="733"/>
      <c r="P21" s="733"/>
      <c r="Q21" s="733"/>
      <c r="R21" s="733"/>
      <c r="S21" s="733"/>
      <c r="T21" s="733"/>
      <c r="U21" s="734"/>
      <c r="V21" s="735" t="s">
        <v>7</v>
      </c>
      <c r="W21" s="736"/>
      <c r="X21" s="737">
        <v>4</v>
      </c>
      <c r="Y21" s="738"/>
      <c r="Z21" s="738"/>
      <c r="AA21" s="739"/>
      <c r="AB21" s="382"/>
      <c r="AC21" s="383"/>
      <c r="AD21" s="383"/>
      <c r="AE21" s="384"/>
      <c r="AF21" s="388">
        <f t="shared" ref="AF21:AF32" si="0">AB21*X21</f>
        <v>0</v>
      </c>
      <c r="AG21" s="389"/>
      <c r="AH21" s="389"/>
      <c r="AI21" s="390"/>
    </row>
    <row r="22" spans="1:35" ht="12" customHeight="1">
      <c r="A22" s="381"/>
      <c r="B22" s="732"/>
      <c r="C22" s="733"/>
      <c r="D22" s="733"/>
      <c r="E22" s="733"/>
      <c r="F22" s="733"/>
      <c r="G22" s="733"/>
      <c r="H22" s="733"/>
      <c r="I22" s="733"/>
      <c r="J22" s="733"/>
      <c r="K22" s="733"/>
      <c r="L22" s="733"/>
      <c r="M22" s="733"/>
      <c r="N22" s="733"/>
      <c r="O22" s="733"/>
      <c r="P22" s="733"/>
      <c r="Q22" s="733"/>
      <c r="R22" s="733"/>
      <c r="S22" s="733"/>
      <c r="T22" s="733"/>
      <c r="U22" s="734"/>
      <c r="V22" s="740"/>
      <c r="W22" s="741"/>
      <c r="X22" s="742"/>
      <c r="Y22" s="743"/>
      <c r="Z22" s="743"/>
      <c r="AA22" s="744"/>
      <c r="AB22" s="385"/>
      <c r="AC22" s="386"/>
      <c r="AD22" s="386"/>
      <c r="AE22" s="387"/>
      <c r="AF22" s="391">
        <f t="shared" si="0"/>
        <v>0</v>
      </c>
      <c r="AG22" s="392"/>
      <c r="AH22" s="392"/>
      <c r="AI22" s="393"/>
    </row>
    <row r="23" spans="1:35" ht="12" customHeight="1">
      <c r="A23" s="380">
        <v>3</v>
      </c>
      <c r="B23" s="732" t="s">
        <v>553</v>
      </c>
      <c r="C23" s="733"/>
      <c r="D23" s="733"/>
      <c r="E23" s="733"/>
      <c r="F23" s="733"/>
      <c r="G23" s="733"/>
      <c r="H23" s="733"/>
      <c r="I23" s="733"/>
      <c r="J23" s="733"/>
      <c r="K23" s="733"/>
      <c r="L23" s="733"/>
      <c r="M23" s="733"/>
      <c r="N23" s="733"/>
      <c r="O23" s="733"/>
      <c r="P23" s="733"/>
      <c r="Q23" s="733"/>
      <c r="R23" s="733"/>
      <c r="S23" s="733"/>
      <c r="T23" s="733"/>
      <c r="U23" s="734"/>
      <c r="V23" s="745" t="s">
        <v>107</v>
      </c>
      <c r="W23" s="746"/>
      <c r="X23" s="737">
        <v>36</v>
      </c>
      <c r="Y23" s="738"/>
      <c r="Z23" s="738"/>
      <c r="AA23" s="739"/>
      <c r="AB23" s="382"/>
      <c r="AC23" s="383"/>
      <c r="AD23" s="383"/>
      <c r="AE23" s="384"/>
      <c r="AF23" s="388">
        <f t="shared" si="0"/>
        <v>0</v>
      </c>
      <c r="AG23" s="389"/>
      <c r="AH23" s="389"/>
      <c r="AI23" s="390"/>
    </row>
    <row r="24" spans="1:35" ht="12" customHeight="1">
      <c r="A24" s="381"/>
      <c r="B24" s="732"/>
      <c r="C24" s="733"/>
      <c r="D24" s="733"/>
      <c r="E24" s="733"/>
      <c r="F24" s="733"/>
      <c r="G24" s="733"/>
      <c r="H24" s="733"/>
      <c r="I24" s="733"/>
      <c r="J24" s="733"/>
      <c r="K24" s="733"/>
      <c r="L24" s="733"/>
      <c r="M24" s="733"/>
      <c r="N24" s="733"/>
      <c r="O24" s="733"/>
      <c r="P24" s="733"/>
      <c r="Q24" s="733"/>
      <c r="R24" s="733"/>
      <c r="S24" s="733"/>
      <c r="T24" s="733"/>
      <c r="U24" s="734"/>
      <c r="V24" s="747"/>
      <c r="W24" s="748"/>
      <c r="X24" s="742"/>
      <c r="Y24" s="743"/>
      <c r="Z24" s="743"/>
      <c r="AA24" s="744"/>
      <c r="AB24" s="385"/>
      <c r="AC24" s="386"/>
      <c r="AD24" s="386"/>
      <c r="AE24" s="387"/>
      <c r="AF24" s="391">
        <f t="shared" si="0"/>
        <v>0</v>
      </c>
      <c r="AG24" s="392"/>
      <c r="AH24" s="392"/>
      <c r="AI24" s="393"/>
    </row>
    <row r="25" spans="1:35" ht="12" customHeight="1">
      <c r="A25" s="380">
        <v>4</v>
      </c>
      <c r="B25" s="732" t="s">
        <v>554</v>
      </c>
      <c r="C25" s="733"/>
      <c r="D25" s="733"/>
      <c r="E25" s="733"/>
      <c r="F25" s="733"/>
      <c r="G25" s="733"/>
      <c r="H25" s="733"/>
      <c r="I25" s="733"/>
      <c r="J25" s="733"/>
      <c r="K25" s="733"/>
      <c r="L25" s="733"/>
      <c r="M25" s="733"/>
      <c r="N25" s="733"/>
      <c r="O25" s="733"/>
      <c r="P25" s="733"/>
      <c r="Q25" s="733"/>
      <c r="R25" s="733"/>
      <c r="S25" s="733"/>
      <c r="T25" s="733"/>
      <c r="U25" s="734"/>
      <c r="V25" s="745" t="s">
        <v>107</v>
      </c>
      <c r="W25" s="746"/>
      <c r="X25" s="737">
        <v>36</v>
      </c>
      <c r="Y25" s="738"/>
      <c r="Z25" s="738"/>
      <c r="AA25" s="739"/>
      <c r="AB25" s="382"/>
      <c r="AC25" s="383"/>
      <c r="AD25" s="383"/>
      <c r="AE25" s="384"/>
      <c r="AF25" s="388">
        <f t="shared" si="0"/>
        <v>0</v>
      </c>
      <c r="AG25" s="389"/>
      <c r="AH25" s="389"/>
      <c r="AI25" s="390"/>
    </row>
    <row r="26" spans="1:35" ht="12" customHeight="1">
      <c r="A26" s="381"/>
      <c r="B26" s="732"/>
      <c r="C26" s="733"/>
      <c r="D26" s="733"/>
      <c r="E26" s="733"/>
      <c r="F26" s="733"/>
      <c r="G26" s="733"/>
      <c r="H26" s="733"/>
      <c r="I26" s="733"/>
      <c r="J26" s="733"/>
      <c r="K26" s="733"/>
      <c r="L26" s="733"/>
      <c r="M26" s="733"/>
      <c r="N26" s="733"/>
      <c r="O26" s="733"/>
      <c r="P26" s="733"/>
      <c r="Q26" s="733"/>
      <c r="R26" s="733"/>
      <c r="S26" s="733"/>
      <c r="T26" s="733"/>
      <c r="U26" s="734"/>
      <c r="V26" s="747"/>
      <c r="W26" s="748"/>
      <c r="X26" s="742"/>
      <c r="Y26" s="743"/>
      <c r="Z26" s="743"/>
      <c r="AA26" s="744"/>
      <c r="AB26" s="385"/>
      <c r="AC26" s="386"/>
      <c r="AD26" s="386"/>
      <c r="AE26" s="387"/>
      <c r="AF26" s="391">
        <f t="shared" si="0"/>
        <v>0</v>
      </c>
      <c r="AG26" s="392"/>
      <c r="AH26" s="392"/>
      <c r="AI26" s="393"/>
    </row>
    <row r="27" spans="1:35" ht="12" customHeight="1">
      <c r="A27" s="380">
        <v>5</v>
      </c>
      <c r="B27" s="732" t="s">
        <v>555</v>
      </c>
      <c r="C27" s="733"/>
      <c r="D27" s="733"/>
      <c r="E27" s="733"/>
      <c r="F27" s="733"/>
      <c r="G27" s="733"/>
      <c r="H27" s="733"/>
      <c r="I27" s="733"/>
      <c r="J27" s="733"/>
      <c r="K27" s="733"/>
      <c r="L27" s="733"/>
      <c r="M27" s="733"/>
      <c r="N27" s="733"/>
      <c r="O27" s="733"/>
      <c r="P27" s="733"/>
      <c r="Q27" s="733"/>
      <c r="R27" s="733"/>
      <c r="S27" s="733"/>
      <c r="T27" s="733"/>
      <c r="U27" s="734"/>
      <c r="V27" s="745" t="s">
        <v>9</v>
      </c>
      <c r="W27" s="746"/>
      <c r="X27" s="737">
        <v>4170.1440000000002</v>
      </c>
      <c r="Y27" s="738"/>
      <c r="Z27" s="738"/>
      <c r="AA27" s="739"/>
      <c r="AB27" s="382"/>
      <c r="AC27" s="383"/>
      <c r="AD27" s="383"/>
      <c r="AE27" s="384"/>
      <c r="AF27" s="388">
        <f t="shared" si="0"/>
        <v>0</v>
      </c>
      <c r="AG27" s="389"/>
      <c r="AH27" s="389"/>
      <c r="AI27" s="390"/>
    </row>
    <row r="28" spans="1:35" ht="12" customHeight="1">
      <c r="A28" s="381"/>
      <c r="B28" s="732"/>
      <c r="C28" s="733"/>
      <c r="D28" s="733"/>
      <c r="E28" s="733"/>
      <c r="F28" s="733"/>
      <c r="G28" s="733"/>
      <c r="H28" s="733"/>
      <c r="I28" s="733"/>
      <c r="J28" s="733"/>
      <c r="K28" s="733"/>
      <c r="L28" s="733"/>
      <c r="M28" s="733"/>
      <c r="N28" s="733"/>
      <c r="O28" s="733"/>
      <c r="P28" s="733"/>
      <c r="Q28" s="733"/>
      <c r="R28" s="733"/>
      <c r="S28" s="733"/>
      <c r="T28" s="733"/>
      <c r="U28" s="734"/>
      <c r="V28" s="747"/>
      <c r="W28" s="748"/>
      <c r="X28" s="742"/>
      <c r="Y28" s="743"/>
      <c r="Z28" s="743"/>
      <c r="AA28" s="744"/>
      <c r="AB28" s="385"/>
      <c r="AC28" s="386"/>
      <c r="AD28" s="386"/>
      <c r="AE28" s="387"/>
      <c r="AF28" s="391">
        <f t="shared" si="0"/>
        <v>0</v>
      </c>
      <c r="AG28" s="392"/>
      <c r="AH28" s="392"/>
      <c r="AI28" s="393"/>
    </row>
    <row r="29" spans="1:35" ht="12" customHeight="1">
      <c r="A29" s="380">
        <v>6</v>
      </c>
      <c r="B29" s="732" t="s">
        <v>556</v>
      </c>
      <c r="C29" s="733"/>
      <c r="D29" s="733"/>
      <c r="E29" s="733"/>
      <c r="F29" s="733"/>
      <c r="G29" s="733"/>
      <c r="H29" s="733"/>
      <c r="I29" s="733"/>
      <c r="J29" s="733"/>
      <c r="K29" s="733"/>
      <c r="L29" s="733"/>
      <c r="M29" s="733"/>
      <c r="N29" s="733"/>
      <c r="O29" s="733"/>
      <c r="P29" s="733"/>
      <c r="Q29" s="733"/>
      <c r="R29" s="733"/>
      <c r="S29" s="733"/>
      <c r="T29" s="733"/>
      <c r="U29" s="734"/>
      <c r="V29" s="745" t="s">
        <v>9</v>
      </c>
      <c r="W29" s="746"/>
      <c r="X29" s="737">
        <v>20850.72</v>
      </c>
      <c r="Y29" s="738"/>
      <c r="Z29" s="738"/>
      <c r="AA29" s="739"/>
      <c r="AB29" s="382"/>
      <c r="AC29" s="383"/>
      <c r="AD29" s="383"/>
      <c r="AE29" s="384"/>
      <c r="AF29" s="388">
        <f t="shared" si="0"/>
        <v>0</v>
      </c>
      <c r="AG29" s="389"/>
      <c r="AH29" s="389"/>
      <c r="AI29" s="390"/>
    </row>
    <row r="30" spans="1:35" ht="12" customHeight="1">
      <c r="A30" s="437"/>
      <c r="B30" s="487"/>
      <c r="C30" s="488"/>
      <c r="D30" s="488"/>
      <c r="E30" s="488"/>
      <c r="F30" s="488"/>
      <c r="G30" s="488"/>
      <c r="H30" s="488"/>
      <c r="I30" s="488"/>
      <c r="J30" s="488"/>
      <c r="K30" s="488"/>
      <c r="L30" s="488"/>
      <c r="M30" s="488"/>
      <c r="N30" s="488"/>
      <c r="O30" s="488"/>
      <c r="P30" s="488"/>
      <c r="Q30" s="488"/>
      <c r="R30" s="488"/>
      <c r="S30" s="488"/>
      <c r="T30" s="488"/>
      <c r="U30" s="489"/>
      <c r="V30" s="749"/>
      <c r="W30" s="750"/>
      <c r="X30" s="729"/>
      <c r="Y30" s="730"/>
      <c r="Z30" s="730"/>
      <c r="AA30" s="731"/>
      <c r="AB30" s="528"/>
      <c r="AC30" s="529"/>
      <c r="AD30" s="529"/>
      <c r="AE30" s="530"/>
      <c r="AF30" s="495">
        <f t="shared" si="0"/>
        <v>0</v>
      </c>
      <c r="AG30" s="496"/>
      <c r="AH30" s="496"/>
      <c r="AI30" s="497"/>
    </row>
    <row r="31" spans="1:35" ht="12" customHeight="1">
      <c r="A31" s="380">
        <v>7</v>
      </c>
      <c r="B31" s="732" t="s">
        <v>557</v>
      </c>
      <c r="C31" s="733"/>
      <c r="D31" s="733"/>
      <c r="E31" s="733"/>
      <c r="F31" s="733"/>
      <c r="G31" s="733"/>
      <c r="H31" s="733"/>
      <c r="I31" s="733"/>
      <c r="J31" s="733"/>
      <c r="K31" s="733"/>
      <c r="L31" s="733"/>
      <c r="M31" s="733"/>
      <c r="N31" s="733"/>
      <c r="O31" s="733"/>
      <c r="P31" s="733"/>
      <c r="Q31" s="733"/>
      <c r="R31" s="733"/>
      <c r="S31" s="733"/>
      <c r="T31" s="733"/>
      <c r="U31" s="734"/>
      <c r="V31" s="745" t="s">
        <v>274</v>
      </c>
      <c r="W31" s="746"/>
      <c r="X31" s="737">
        <v>96857</v>
      </c>
      <c r="Y31" s="738"/>
      <c r="Z31" s="738"/>
      <c r="AA31" s="739"/>
      <c r="AB31" s="382"/>
      <c r="AC31" s="383"/>
      <c r="AD31" s="383"/>
      <c r="AE31" s="384"/>
      <c r="AF31" s="388">
        <f t="shared" si="0"/>
        <v>0</v>
      </c>
      <c r="AG31" s="389"/>
      <c r="AH31" s="389"/>
      <c r="AI31" s="390"/>
    </row>
    <row r="32" spans="1:35" ht="12" customHeight="1">
      <c r="A32" s="394"/>
      <c r="B32" s="756"/>
      <c r="C32" s="757"/>
      <c r="D32" s="757"/>
      <c r="E32" s="757"/>
      <c r="F32" s="757"/>
      <c r="G32" s="757"/>
      <c r="H32" s="757"/>
      <c r="I32" s="757"/>
      <c r="J32" s="757"/>
      <c r="K32" s="757"/>
      <c r="L32" s="757"/>
      <c r="M32" s="757"/>
      <c r="N32" s="757"/>
      <c r="O32" s="757"/>
      <c r="P32" s="757"/>
      <c r="Q32" s="757"/>
      <c r="R32" s="757"/>
      <c r="S32" s="757"/>
      <c r="T32" s="757"/>
      <c r="U32" s="758"/>
      <c r="V32" s="773"/>
      <c r="W32" s="774"/>
      <c r="X32" s="770"/>
      <c r="Y32" s="771"/>
      <c r="Z32" s="771"/>
      <c r="AA32" s="772"/>
      <c r="AB32" s="398"/>
      <c r="AC32" s="399"/>
      <c r="AD32" s="399"/>
      <c r="AE32" s="400"/>
      <c r="AF32" s="401">
        <f t="shared" si="0"/>
        <v>0</v>
      </c>
      <c r="AG32" s="402"/>
      <c r="AH32" s="402"/>
      <c r="AI32" s="403"/>
    </row>
  </sheetData>
  <sheetProtection password="C74C" sheet="1" objects="1" scenarios="1" selectLockedCells="1"/>
  <mergeCells count="79">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4:AE14"/>
    <mergeCell ref="AF14:AI14"/>
    <mergeCell ref="B18:U18"/>
    <mergeCell ref="V18:W18"/>
    <mergeCell ref="X18:AA18"/>
    <mergeCell ref="AB18:AE18"/>
    <mergeCell ref="AF18:AI18"/>
    <mergeCell ref="A15:AE15"/>
    <mergeCell ref="AF15:AI15"/>
    <mergeCell ref="A16:AI16"/>
    <mergeCell ref="B17:U17"/>
    <mergeCell ref="V17:W17"/>
    <mergeCell ref="X17:AA17"/>
    <mergeCell ref="AB17:AE17"/>
    <mergeCell ref="AF17:AI17"/>
    <mergeCell ref="B19:U20"/>
    <mergeCell ref="V19:W19"/>
    <mergeCell ref="X19:AA20"/>
    <mergeCell ref="AB19:AE20"/>
    <mergeCell ref="AF19:AI20"/>
    <mergeCell ref="V20:W20"/>
    <mergeCell ref="A21:A22"/>
    <mergeCell ref="B21:U22"/>
    <mergeCell ref="V21:W21"/>
    <mergeCell ref="X21:AA22"/>
    <mergeCell ref="AB21:AE22"/>
    <mergeCell ref="AF21:AI22"/>
    <mergeCell ref="A19:A20"/>
    <mergeCell ref="X27:AA28"/>
    <mergeCell ref="AB27:AE28"/>
    <mergeCell ref="AF27:AI28"/>
    <mergeCell ref="V28:W28"/>
    <mergeCell ref="V22:W22"/>
    <mergeCell ref="A23:A24"/>
    <mergeCell ref="B23:U24"/>
    <mergeCell ref="V23:W23"/>
    <mergeCell ref="X23:AA24"/>
    <mergeCell ref="AB23:AE24"/>
    <mergeCell ref="AF23:AI24"/>
    <mergeCell ref="V24:W24"/>
    <mergeCell ref="A25:A26"/>
    <mergeCell ref="B25:U26"/>
    <mergeCell ref="AB25:AE26"/>
    <mergeCell ref="A31:A32"/>
    <mergeCell ref="B31:U32"/>
    <mergeCell ref="V31:W31"/>
    <mergeCell ref="X31:AA32"/>
    <mergeCell ref="AB31:AE32"/>
    <mergeCell ref="AF31:AI32"/>
    <mergeCell ref="V32:W32"/>
    <mergeCell ref="AF25:AI26"/>
    <mergeCell ref="V26:W26"/>
    <mergeCell ref="A29:A30"/>
    <mergeCell ref="B29:U30"/>
    <mergeCell ref="V29:W29"/>
    <mergeCell ref="X29:AA30"/>
    <mergeCell ref="AB29:AE30"/>
    <mergeCell ref="AF29:AI30"/>
    <mergeCell ref="V30:W30"/>
    <mergeCell ref="A27:A28"/>
    <mergeCell ref="B27:U28"/>
    <mergeCell ref="V27:W27"/>
    <mergeCell ref="V25:W25"/>
    <mergeCell ref="X25:AA26"/>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20"/>
  <sheetViews>
    <sheetView showGridLines="0" showZeros="0" view="pageBreakPreview" zoomScale="120" zoomScaleNormal="100" zoomScaleSheetLayoutView="120" workbookViewId="0">
      <selection activeCell="AB19" sqref="AB19:AE2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16384" width="2.7109375" style="2"/>
  </cols>
  <sheetData>
    <row r="1" spans="1:36" ht="12" customHeight="1">
      <c r="A1" s="467" t="s">
        <v>20</v>
      </c>
      <c r="B1" s="468"/>
      <c r="C1" s="468"/>
      <c r="D1" s="468"/>
      <c r="E1" s="468"/>
      <c r="F1" s="468"/>
      <c r="G1" s="468"/>
      <c r="H1" s="468"/>
      <c r="I1" s="468"/>
      <c r="J1" s="468"/>
      <c r="K1" s="468"/>
    </row>
    <row r="2" spans="1:36" ht="12" customHeight="1">
      <c r="A2" s="467" t="s">
        <v>14</v>
      </c>
      <c r="B2" s="468"/>
      <c r="C2" s="468"/>
      <c r="D2" s="468"/>
      <c r="E2" s="468"/>
      <c r="F2" s="468"/>
      <c r="G2" s="468"/>
      <c r="H2" s="468"/>
      <c r="I2" s="468"/>
      <c r="J2" s="468"/>
      <c r="K2" s="468"/>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tr">
        <f>N_CESTY_1!A14</f>
        <v xml:space="preserve">Realizácia prístupových ciest vrátane uvedenia všetkých budovaných </v>
      </c>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476" t="s">
        <v>182</v>
      </c>
      <c r="AG14" s="476"/>
      <c r="AH14" s="476"/>
      <c r="AI14" s="477"/>
    </row>
    <row r="15" spans="1:36" ht="12" customHeight="1">
      <c r="A15" s="478" t="str">
        <f>N_CESTY_1!A15</f>
        <v>a používaných ciest do pôvodného stavu v zmysle podmienok  užívateľov</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SUM(AF19:AI20)</f>
        <v>0</v>
      </c>
      <c r="AG15" s="480"/>
      <c r="AH15" s="480"/>
      <c r="AI15" s="481"/>
    </row>
    <row r="16" spans="1:36" s="1" customFormat="1" ht="12" customHeight="1">
      <c r="A16" s="473" t="s">
        <v>434</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716" t="s">
        <v>558</v>
      </c>
      <c r="C19" s="717"/>
      <c r="D19" s="717"/>
      <c r="E19" s="717"/>
      <c r="F19" s="717"/>
      <c r="G19" s="717"/>
      <c r="H19" s="717"/>
      <c r="I19" s="717"/>
      <c r="J19" s="717"/>
      <c r="K19" s="717"/>
      <c r="L19" s="717"/>
      <c r="M19" s="717"/>
      <c r="N19" s="717"/>
      <c r="O19" s="717"/>
      <c r="P19" s="717"/>
      <c r="Q19" s="717"/>
      <c r="R19" s="717"/>
      <c r="S19" s="717"/>
      <c r="T19" s="717"/>
      <c r="U19" s="718"/>
      <c r="V19" s="719" t="s">
        <v>9</v>
      </c>
      <c r="W19" s="720"/>
      <c r="X19" s="721">
        <v>4063.64</v>
      </c>
      <c r="Y19" s="722"/>
      <c r="Z19" s="722"/>
      <c r="AA19" s="723"/>
      <c r="AB19" s="584"/>
      <c r="AC19" s="585"/>
      <c r="AD19" s="585"/>
      <c r="AE19" s="586"/>
      <c r="AF19" s="492">
        <f>AB19*X19</f>
        <v>0</v>
      </c>
      <c r="AG19" s="493"/>
      <c r="AH19" s="493"/>
      <c r="AI19" s="494"/>
    </row>
    <row r="20" spans="1:35" ht="12" customHeight="1">
      <c r="A20" s="394"/>
      <c r="B20" s="775"/>
      <c r="C20" s="776"/>
      <c r="D20" s="776"/>
      <c r="E20" s="776"/>
      <c r="F20" s="776"/>
      <c r="G20" s="776"/>
      <c r="H20" s="776"/>
      <c r="I20" s="776"/>
      <c r="J20" s="776"/>
      <c r="K20" s="776"/>
      <c r="L20" s="776"/>
      <c r="M20" s="776"/>
      <c r="N20" s="776"/>
      <c r="O20" s="776"/>
      <c r="P20" s="776"/>
      <c r="Q20" s="776"/>
      <c r="R20" s="776"/>
      <c r="S20" s="776"/>
      <c r="T20" s="776"/>
      <c r="U20" s="777"/>
      <c r="V20" s="768"/>
      <c r="W20" s="769"/>
      <c r="X20" s="770"/>
      <c r="Y20" s="771"/>
      <c r="Z20" s="771"/>
      <c r="AA20" s="772"/>
      <c r="AB20" s="398"/>
      <c r="AC20" s="399"/>
      <c r="AD20" s="399"/>
      <c r="AE20" s="400"/>
      <c r="AF20" s="401"/>
      <c r="AG20" s="402"/>
      <c r="AH20" s="402"/>
      <c r="AI20" s="403"/>
    </row>
  </sheetData>
  <sheetProtection password="C74C" sheet="1" objects="1" scenarios="1" selectLockedCells="1"/>
  <mergeCells count="37">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4:AE14"/>
    <mergeCell ref="AF14:AI14"/>
    <mergeCell ref="B18:U18"/>
    <mergeCell ref="V18:W18"/>
    <mergeCell ref="X18:AA18"/>
    <mergeCell ref="AB18:AE18"/>
    <mergeCell ref="AF18:AI18"/>
    <mergeCell ref="A15:AE15"/>
    <mergeCell ref="AF15:AI15"/>
    <mergeCell ref="A16:AI16"/>
    <mergeCell ref="B17:U17"/>
    <mergeCell ref="V17:W17"/>
    <mergeCell ref="X17:AA17"/>
    <mergeCell ref="AB17:AE17"/>
    <mergeCell ref="AF17:AI17"/>
    <mergeCell ref="AF19:AI20"/>
    <mergeCell ref="V20:W20"/>
    <mergeCell ref="A19:A20"/>
    <mergeCell ref="B19:U20"/>
    <mergeCell ref="V19:W19"/>
    <mergeCell ref="X19:AA20"/>
    <mergeCell ref="AB19:AE20"/>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20"/>
  <sheetViews>
    <sheetView showGridLines="0" showZeros="0" view="pageBreakPreview" zoomScale="120" zoomScaleNormal="100" zoomScaleSheetLayoutView="120" workbookViewId="0">
      <selection activeCell="AB19" sqref="AB19:AE2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16384" width="2.7109375" style="2"/>
  </cols>
  <sheetData>
    <row r="1" spans="1:36" ht="12" customHeight="1">
      <c r="A1" s="467" t="s">
        <v>20</v>
      </c>
      <c r="B1" s="468"/>
      <c r="C1" s="468"/>
      <c r="D1" s="468"/>
      <c r="E1" s="468"/>
      <c r="F1" s="468"/>
      <c r="G1" s="468"/>
      <c r="H1" s="468"/>
      <c r="I1" s="468"/>
      <c r="J1" s="468"/>
      <c r="K1" s="468"/>
    </row>
    <row r="2" spans="1:36" ht="12" customHeight="1">
      <c r="A2" s="467" t="s">
        <v>14</v>
      </c>
      <c r="B2" s="468"/>
      <c r="C2" s="468"/>
      <c r="D2" s="468"/>
      <c r="E2" s="468"/>
      <c r="F2" s="468"/>
      <c r="G2" s="468"/>
      <c r="H2" s="468"/>
      <c r="I2" s="468"/>
      <c r="J2" s="468"/>
      <c r="K2" s="468"/>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tr">
        <f>N_CESTY_1!A14</f>
        <v xml:space="preserve">Realizácia prístupových ciest vrátane uvedenia všetkých budovaných </v>
      </c>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476" t="s">
        <v>182</v>
      </c>
      <c r="AG14" s="476"/>
      <c r="AH14" s="476"/>
      <c r="AI14" s="477"/>
    </row>
    <row r="15" spans="1:36" ht="12" customHeight="1">
      <c r="A15" s="478" t="str">
        <f>N_CESTY_1!A15</f>
        <v>a používaných ciest do pôvodného stavu v zmysle podmienok  užívateľov</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SUM(AF19:AI20)</f>
        <v>0</v>
      </c>
      <c r="AG15" s="480"/>
      <c r="AH15" s="480"/>
      <c r="AI15" s="481"/>
    </row>
    <row r="16" spans="1:36" s="1" customFormat="1" ht="12" customHeight="1">
      <c r="A16" s="473" t="s">
        <v>435</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716" t="s">
        <v>559</v>
      </c>
      <c r="C19" s="717"/>
      <c r="D19" s="717"/>
      <c r="E19" s="717"/>
      <c r="F19" s="717"/>
      <c r="G19" s="717"/>
      <c r="H19" s="717"/>
      <c r="I19" s="717"/>
      <c r="J19" s="717"/>
      <c r="K19" s="717"/>
      <c r="L19" s="717"/>
      <c r="M19" s="717"/>
      <c r="N19" s="717"/>
      <c r="O19" s="717"/>
      <c r="P19" s="717"/>
      <c r="Q19" s="717"/>
      <c r="R19" s="717"/>
      <c r="S19" s="717"/>
      <c r="T19" s="717"/>
      <c r="U19" s="718"/>
      <c r="V19" s="719" t="s">
        <v>7</v>
      </c>
      <c r="W19" s="720"/>
      <c r="X19" s="721">
        <v>8</v>
      </c>
      <c r="Y19" s="722"/>
      <c r="Z19" s="722"/>
      <c r="AA19" s="723"/>
      <c r="AB19" s="584"/>
      <c r="AC19" s="585"/>
      <c r="AD19" s="585"/>
      <c r="AE19" s="586"/>
      <c r="AF19" s="492">
        <f>AB19*X19</f>
        <v>0</v>
      </c>
      <c r="AG19" s="493"/>
      <c r="AH19" s="493"/>
      <c r="AI19" s="494"/>
    </row>
    <row r="20" spans="1:35" ht="12" customHeight="1">
      <c r="A20" s="394"/>
      <c r="B20" s="775"/>
      <c r="C20" s="776"/>
      <c r="D20" s="776"/>
      <c r="E20" s="776"/>
      <c r="F20" s="776"/>
      <c r="G20" s="776"/>
      <c r="H20" s="776"/>
      <c r="I20" s="776"/>
      <c r="J20" s="776"/>
      <c r="K20" s="776"/>
      <c r="L20" s="776"/>
      <c r="M20" s="776"/>
      <c r="N20" s="776"/>
      <c r="O20" s="776"/>
      <c r="P20" s="776"/>
      <c r="Q20" s="776"/>
      <c r="R20" s="776"/>
      <c r="S20" s="776"/>
      <c r="T20" s="776"/>
      <c r="U20" s="777"/>
      <c r="V20" s="768"/>
      <c r="W20" s="769"/>
      <c r="X20" s="770"/>
      <c r="Y20" s="771"/>
      <c r="Z20" s="771"/>
      <c r="AA20" s="772"/>
      <c r="AB20" s="398"/>
      <c r="AC20" s="399"/>
      <c r="AD20" s="399"/>
      <c r="AE20" s="400"/>
      <c r="AF20" s="401"/>
      <c r="AG20" s="402"/>
      <c r="AH20" s="402"/>
      <c r="AI20" s="403"/>
    </row>
  </sheetData>
  <sheetProtection password="C74C" sheet="1" objects="1" scenarios="1" selectLockedCells="1"/>
  <mergeCells count="37">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6:AI16"/>
    <mergeCell ref="B17:U17"/>
    <mergeCell ref="V17:W17"/>
    <mergeCell ref="X17:AA17"/>
    <mergeCell ref="AB17:AE17"/>
    <mergeCell ref="AF17:AI17"/>
    <mergeCell ref="A14:AE14"/>
    <mergeCell ref="AF14:AI14"/>
    <mergeCell ref="A19:A20"/>
    <mergeCell ref="B19:U20"/>
    <mergeCell ref="V19:W19"/>
    <mergeCell ref="X19:AA20"/>
    <mergeCell ref="AB19:AE20"/>
    <mergeCell ref="AF19:AI20"/>
    <mergeCell ref="V20:W20"/>
    <mergeCell ref="B18:U18"/>
    <mergeCell ref="V18:W18"/>
    <mergeCell ref="X18:AA18"/>
    <mergeCell ref="AB18:AE18"/>
    <mergeCell ref="AF18:AI18"/>
    <mergeCell ref="A15:AE15"/>
    <mergeCell ref="AF15:AI15"/>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42"/>
  <sheetViews>
    <sheetView showGridLines="0" showZeros="0" tabSelected="1" view="pageBreakPreview" topLeftCell="A7" zoomScale="120" zoomScaleNormal="100" zoomScaleSheetLayoutView="120" workbookViewId="0">
      <selection activeCell="AB41" sqref="AB41:AE42"/>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36" width="2.7109375" style="1"/>
    <col min="37" max="16384" width="2.7109375" style="2"/>
  </cols>
  <sheetData>
    <row r="1" spans="1:36" ht="12" customHeight="1">
      <c r="A1" s="467" t="s">
        <v>20</v>
      </c>
      <c r="B1" s="468"/>
      <c r="C1" s="468"/>
      <c r="D1" s="468"/>
      <c r="E1" s="468"/>
      <c r="F1" s="468"/>
      <c r="G1" s="468"/>
      <c r="H1" s="468"/>
      <c r="I1" s="468"/>
      <c r="J1" s="468"/>
      <c r="K1" s="468"/>
    </row>
    <row r="2" spans="1:36" ht="12" customHeight="1">
      <c r="A2" s="467" t="s">
        <v>14</v>
      </c>
      <c r="B2" s="468"/>
      <c r="C2" s="468"/>
      <c r="D2" s="468"/>
      <c r="E2" s="468"/>
      <c r="F2" s="468"/>
      <c r="G2" s="468"/>
      <c r="H2" s="468"/>
      <c r="I2" s="468"/>
      <c r="J2" s="468"/>
      <c r="K2" s="468"/>
    </row>
    <row r="3" spans="1:36" ht="12" customHeight="1">
      <c r="A3" s="26" t="s">
        <v>15</v>
      </c>
      <c r="B3" s="26"/>
      <c r="C3" s="26"/>
      <c r="D3" s="26"/>
      <c r="E3" s="26"/>
      <c r="F3" s="26"/>
      <c r="G3" s="26"/>
      <c r="H3" s="26"/>
      <c r="I3" s="26"/>
      <c r="J3" s="26"/>
      <c r="K3" s="26"/>
    </row>
    <row r="4" spans="1:36" ht="12" customHeight="1">
      <c r="A4" s="26" t="s">
        <v>508</v>
      </c>
      <c r="B4" s="26"/>
      <c r="C4" s="26"/>
      <c r="D4" s="26"/>
      <c r="E4" s="26"/>
      <c r="F4" s="26"/>
      <c r="G4" s="26"/>
      <c r="H4" s="26"/>
      <c r="I4" s="26"/>
      <c r="J4" s="26"/>
      <c r="K4" s="26"/>
    </row>
    <row r="5" spans="1:36"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6"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6"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6" ht="12" customHeight="1">
      <c r="A8" s="27" t="s">
        <v>16</v>
      </c>
      <c r="B8" s="3"/>
      <c r="C8" s="3"/>
      <c r="D8" s="8"/>
      <c r="E8" s="9"/>
      <c r="F8" s="28"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6" ht="12" customHeight="1">
      <c r="A9" s="6" t="s">
        <v>2</v>
      </c>
      <c r="B9" s="6"/>
      <c r="D9" s="10"/>
      <c r="E9" s="10"/>
      <c r="F9" s="7"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6" ht="12" customHeight="1">
      <c r="A10" s="27" t="s">
        <v>17</v>
      </c>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6"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6"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6"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c r="AJ13" s="17"/>
    </row>
    <row r="14" spans="1:36" ht="12" customHeight="1">
      <c r="A14" s="207" t="s">
        <v>222</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6" ht="12" customHeight="1">
      <c r="A15" s="478" t="s">
        <v>223</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SUM(AF19:AI42)</f>
        <v>0</v>
      </c>
      <c r="AG15" s="480"/>
      <c r="AH15" s="480"/>
      <c r="AI15" s="481"/>
    </row>
    <row r="16" spans="1:36"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7"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7"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7" ht="12" customHeight="1">
      <c r="A19" s="531">
        <v>1</v>
      </c>
      <c r="B19" s="716" t="s">
        <v>560</v>
      </c>
      <c r="C19" s="717"/>
      <c r="D19" s="717"/>
      <c r="E19" s="717"/>
      <c r="F19" s="717"/>
      <c r="G19" s="717"/>
      <c r="H19" s="717"/>
      <c r="I19" s="717"/>
      <c r="J19" s="717"/>
      <c r="K19" s="717"/>
      <c r="L19" s="717"/>
      <c r="M19" s="717"/>
      <c r="N19" s="717"/>
      <c r="O19" s="717"/>
      <c r="P19" s="717"/>
      <c r="Q19" s="717"/>
      <c r="R19" s="717"/>
      <c r="S19" s="717"/>
      <c r="T19" s="717"/>
      <c r="U19" s="718"/>
      <c r="V19" s="719" t="s">
        <v>274</v>
      </c>
      <c r="W19" s="720"/>
      <c r="X19" s="721">
        <v>6842</v>
      </c>
      <c r="Y19" s="722"/>
      <c r="Z19" s="722"/>
      <c r="AA19" s="723"/>
      <c r="AB19" s="584"/>
      <c r="AC19" s="585"/>
      <c r="AD19" s="585"/>
      <c r="AE19" s="586"/>
      <c r="AF19" s="492">
        <f t="shared" ref="AF19:AF42" si="0">AB19*X19</f>
        <v>0</v>
      </c>
      <c r="AG19" s="493"/>
      <c r="AH19" s="493"/>
      <c r="AI19" s="494"/>
      <c r="AK19" s="778"/>
    </row>
    <row r="20" spans="1:37" ht="12" customHeight="1">
      <c r="A20" s="381"/>
      <c r="B20" s="724"/>
      <c r="C20" s="725"/>
      <c r="D20" s="725"/>
      <c r="E20" s="725"/>
      <c r="F20" s="725"/>
      <c r="G20" s="725"/>
      <c r="H20" s="725"/>
      <c r="I20" s="725"/>
      <c r="J20" s="725"/>
      <c r="K20" s="725"/>
      <c r="L20" s="725"/>
      <c r="M20" s="725"/>
      <c r="N20" s="725"/>
      <c r="O20" s="725"/>
      <c r="P20" s="725"/>
      <c r="Q20" s="725"/>
      <c r="R20" s="725"/>
      <c r="S20" s="725"/>
      <c r="T20" s="725"/>
      <c r="U20" s="726"/>
      <c r="V20" s="727"/>
      <c r="W20" s="728"/>
      <c r="X20" s="729"/>
      <c r="Y20" s="730"/>
      <c r="Z20" s="730"/>
      <c r="AA20" s="731"/>
      <c r="AB20" s="385"/>
      <c r="AC20" s="386"/>
      <c r="AD20" s="386"/>
      <c r="AE20" s="387"/>
      <c r="AF20" s="495"/>
      <c r="AG20" s="496"/>
      <c r="AH20" s="496"/>
      <c r="AI20" s="497"/>
      <c r="AK20" s="778"/>
    </row>
    <row r="21" spans="1:37" ht="12" customHeight="1">
      <c r="A21" s="380">
        <v>2</v>
      </c>
      <c r="B21" s="732" t="s">
        <v>561</v>
      </c>
      <c r="C21" s="733"/>
      <c r="D21" s="733"/>
      <c r="E21" s="733"/>
      <c r="F21" s="733"/>
      <c r="G21" s="733"/>
      <c r="H21" s="733"/>
      <c r="I21" s="733"/>
      <c r="J21" s="733"/>
      <c r="K21" s="733"/>
      <c r="L21" s="733"/>
      <c r="M21" s="733"/>
      <c r="N21" s="733"/>
      <c r="O21" s="733"/>
      <c r="P21" s="733"/>
      <c r="Q21" s="733"/>
      <c r="R21" s="733"/>
      <c r="S21" s="733"/>
      <c r="T21" s="733"/>
      <c r="U21" s="734"/>
      <c r="V21" s="735" t="s">
        <v>274</v>
      </c>
      <c r="W21" s="736"/>
      <c r="X21" s="737">
        <v>6842</v>
      </c>
      <c r="Y21" s="738"/>
      <c r="Z21" s="738"/>
      <c r="AA21" s="739"/>
      <c r="AB21" s="382"/>
      <c r="AC21" s="383"/>
      <c r="AD21" s="383"/>
      <c r="AE21" s="384"/>
      <c r="AF21" s="388">
        <f t="shared" si="0"/>
        <v>0</v>
      </c>
      <c r="AG21" s="389"/>
      <c r="AH21" s="389"/>
      <c r="AI21" s="390"/>
      <c r="AK21" s="778"/>
    </row>
    <row r="22" spans="1:37" ht="12" customHeight="1">
      <c r="A22" s="381"/>
      <c r="B22" s="732"/>
      <c r="C22" s="733"/>
      <c r="D22" s="733"/>
      <c r="E22" s="733"/>
      <c r="F22" s="733"/>
      <c r="G22" s="733"/>
      <c r="H22" s="733"/>
      <c r="I22" s="733"/>
      <c r="J22" s="733"/>
      <c r="K22" s="733"/>
      <c r="L22" s="733"/>
      <c r="M22" s="733"/>
      <c r="N22" s="733"/>
      <c r="O22" s="733"/>
      <c r="P22" s="733"/>
      <c r="Q22" s="733"/>
      <c r="R22" s="733"/>
      <c r="S22" s="733"/>
      <c r="T22" s="733"/>
      <c r="U22" s="734"/>
      <c r="V22" s="740"/>
      <c r="W22" s="741"/>
      <c r="X22" s="742"/>
      <c r="Y22" s="743"/>
      <c r="Z22" s="743"/>
      <c r="AA22" s="744"/>
      <c r="AB22" s="385"/>
      <c r="AC22" s="386"/>
      <c r="AD22" s="386"/>
      <c r="AE22" s="387"/>
      <c r="AF22" s="391">
        <f t="shared" si="0"/>
        <v>0</v>
      </c>
      <c r="AG22" s="392"/>
      <c r="AH22" s="392"/>
      <c r="AI22" s="393"/>
      <c r="AK22" s="778"/>
    </row>
    <row r="23" spans="1:37" ht="12" customHeight="1">
      <c r="A23" s="380">
        <v>3</v>
      </c>
      <c r="B23" s="732" t="s">
        <v>562</v>
      </c>
      <c r="C23" s="733"/>
      <c r="D23" s="733"/>
      <c r="E23" s="733"/>
      <c r="F23" s="733"/>
      <c r="G23" s="733"/>
      <c r="H23" s="733"/>
      <c r="I23" s="733"/>
      <c r="J23" s="733"/>
      <c r="K23" s="733"/>
      <c r="L23" s="733"/>
      <c r="M23" s="733"/>
      <c r="N23" s="733"/>
      <c r="O23" s="733"/>
      <c r="P23" s="733"/>
      <c r="Q23" s="733"/>
      <c r="R23" s="733"/>
      <c r="S23" s="733"/>
      <c r="T23" s="733"/>
      <c r="U23" s="734"/>
      <c r="V23" s="745" t="s">
        <v>7</v>
      </c>
      <c r="W23" s="746"/>
      <c r="X23" s="737">
        <v>414</v>
      </c>
      <c r="Y23" s="738"/>
      <c r="Z23" s="738"/>
      <c r="AA23" s="739"/>
      <c r="AB23" s="382"/>
      <c r="AC23" s="383"/>
      <c r="AD23" s="383"/>
      <c r="AE23" s="384"/>
      <c r="AF23" s="388">
        <f t="shared" si="0"/>
        <v>0</v>
      </c>
      <c r="AG23" s="389"/>
      <c r="AH23" s="389"/>
      <c r="AI23" s="390"/>
      <c r="AK23" s="778"/>
    </row>
    <row r="24" spans="1:37" ht="12" customHeight="1">
      <c r="A24" s="381"/>
      <c r="B24" s="732"/>
      <c r="C24" s="733"/>
      <c r="D24" s="733"/>
      <c r="E24" s="733"/>
      <c r="F24" s="733"/>
      <c r="G24" s="733"/>
      <c r="H24" s="733"/>
      <c r="I24" s="733"/>
      <c r="J24" s="733"/>
      <c r="K24" s="733"/>
      <c r="L24" s="733"/>
      <c r="M24" s="733"/>
      <c r="N24" s="733"/>
      <c r="O24" s="733"/>
      <c r="P24" s="733"/>
      <c r="Q24" s="733"/>
      <c r="R24" s="733"/>
      <c r="S24" s="733"/>
      <c r="T24" s="733"/>
      <c r="U24" s="734"/>
      <c r="V24" s="747"/>
      <c r="W24" s="748"/>
      <c r="X24" s="742"/>
      <c r="Y24" s="743"/>
      <c r="Z24" s="743"/>
      <c r="AA24" s="744"/>
      <c r="AB24" s="385"/>
      <c r="AC24" s="386"/>
      <c r="AD24" s="386"/>
      <c r="AE24" s="387"/>
      <c r="AF24" s="391">
        <f t="shared" si="0"/>
        <v>0</v>
      </c>
      <c r="AG24" s="392"/>
      <c r="AH24" s="392"/>
      <c r="AI24" s="393"/>
      <c r="AK24" s="778"/>
    </row>
    <row r="25" spans="1:37" ht="12" customHeight="1">
      <c r="A25" s="380">
        <v>4</v>
      </c>
      <c r="B25" s="732" t="s">
        <v>563</v>
      </c>
      <c r="C25" s="733"/>
      <c r="D25" s="733"/>
      <c r="E25" s="733"/>
      <c r="F25" s="733"/>
      <c r="G25" s="733"/>
      <c r="H25" s="733"/>
      <c r="I25" s="733"/>
      <c r="J25" s="733"/>
      <c r="K25" s="733"/>
      <c r="L25" s="733"/>
      <c r="M25" s="733"/>
      <c r="N25" s="733"/>
      <c r="O25" s="733"/>
      <c r="P25" s="733"/>
      <c r="Q25" s="733"/>
      <c r="R25" s="733"/>
      <c r="S25" s="733"/>
      <c r="T25" s="733"/>
      <c r="U25" s="734"/>
      <c r="V25" s="745" t="s">
        <v>7</v>
      </c>
      <c r="W25" s="746"/>
      <c r="X25" s="737">
        <v>11</v>
      </c>
      <c r="Y25" s="738"/>
      <c r="Z25" s="738"/>
      <c r="AA25" s="739"/>
      <c r="AB25" s="382"/>
      <c r="AC25" s="383"/>
      <c r="AD25" s="383"/>
      <c r="AE25" s="384"/>
      <c r="AF25" s="388">
        <f t="shared" si="0"/>
        <v>0</v>
      </c>
      <c r="AG25" s="389"/>
      <c r="AH25" s="389"/>
      <c r="AI25" s="390"/>
      <c r="AK25" s="778"/>
    </row>
    <row r="26" spans="1:37" ht="12" customHeight="1">
      <c r="A26" s="381"/>
      <c r="B26" s="732"/>
      <c r="C26" s="733"/>
      <c r="D26" s="733"/>
      <c r="E26" s="733"/>
      <c r="F26" s="733"/>
      <c r="G26" s="733"/>
      <c r="H26" s="733"/>
      <c r="I26" s="733"/>
      <c r="J26" s="733"/>
      <c r="K26" s="733"/>
      <c r="L26" s="733"/>
      <c r="M26" s="733"/>
      <c r="N26" s="733"/>
      <c r="O26" s="733"/>
      <c r="P26" s="733"/>
      <c r="Q26" s="733"/>
      <c r="R26" s="733"/>
      <c r="S26" s="733"/>
      <c r="T26" s="733"/>
      <c r="U26" s="734"/>
      <c r="V26" s="747"/>
      <c r="W26" s="748"/>
      <c r="X26" s="742"/>
      <c r="Y26" s="743"/>
      <c r="Z26" s="743"/>
      <c r="AA26" s="744"/>
      <c r="AB26" s="385"/>
      <c r="AC26" s="386"/>
      <c r="AD26" s="386"/>
      <c r="AE26" s="387"/>
      <c r="AF26" s="391">
        <f t="shared" si="0"/>
        <v>0</v>
      </c>
      <c r="AG26" s="392"/>
      <c r="AH26" s="392"/>
      <c r="AI26" s="393"/>
      <c r="AK26" s="778"/>
    </row>
    <row r="27" spans="1:37" ht="12" customHeight="1">
      <c r="A27" s="380">
        <v>5</v>
      </c>
      <c r="B27" s="732" t="s">
        <v>564</v>
      </c>
      <c r="C27" s="733"/>
      <c r="D27" s="733"/>
      <c r="E27" s="733"/>
      <c r="F27" s="733"/>
      <c r="G27" s="733"/>
      <c r="H27" s="733"/>
      <c r="I27" s="733"/>
      <c r="J27" s="733"/>
      <c r="K27" s="733"/>
      <c r="L27" s="733"/>
      <c r="M27" s="733"/>
      <c r="N27" s="733"/>
      <c r="O27" s="733"/>
      <c r="P27" s="733"/>
      <c r="Q27" s="733"/>
      <c r="R27" s="733"/>
      <c r="S27" s="733"/>
      <c r="T27" s="733"/>
      <c r="U27" s="734"/>
      <c r="V27" s="745" t="s">
        <v>7</v>
      </c>
      <c r="W27" s="746"/>
      <c r="X27" s="737">
        <v>425</v>
      </c>
      <c r="Y27" s="738"/>
      <c r="Z27" s="738"/>
      <c r="AA27" s="739"/>
      <c r="AB27" s="382"/>
      <c r="AC27" s="383"/>
      <c r="AD27" s="383"/>
      <c r="AE27" s="384"/>
      <c r="AF27" s="388">
        <f t="shared" si="0"/>
        <v>0</v>
      </c>
      <c r="AG27" s="389"/>
      <c r="AH27" s="389"/>
      <c r="AI27" s="390"/>
      <c r="AK27" s="778"/>
    </row>
    <row r="28" spans="1:37" ht="12" customHeight="1">
      <c r="A28" s="381"/>
      <c r="B28" s="732"/>
      <c r="C28" s="733"/>
      <c r="D28" s="733"/>
      <c r="E28" s="733"/>
      <c r="F28" s="733"/>
      <c r="G28" s="733"/>
      <c r="H28" s="733"/>
      <c r="I28" s="733"/>
      <c r="J28" s="733"/>
      <c r="K28" s="733"/>
      <c r="L28" s="733"/>
      <c r="M28" s="733"/>
      <c r="N28" s="733"/>
      <c r="O28" s="733"/>
      <c r="P28" s="733"/>
      <c r="Q28" s="733"/>
      <c r="R28" s="733"/>
      <c r="S28" s="733"/>
      <c r="T28" s="733"/>
      <c r="U28" s="734"/>
      <c r="V28" s="747"/>
      <c r="W28" s="748"/>
      <c r="X28" s="742"/>
      <c r="Y28" s="743"/>
      <c r="Z28" s="743"/>
      <c r="AA28" s="744"/>
      <c r="AB28" s="385"/>
      <c r="AC28" s="386"/>
      <c r="AD28" s="386"/>
      <c r="AE28" s="387"/>
      <c r="AF28" s="391">
        <f t="shared" si="0"/>
        <v>0</v>
      </c>
      <c r="AG28" s="392"/>
      <c r="AH28" s="392"/>
      <c r="AI28" s="393"/>
      <c r="AK28" s="778"/>
    </row>
    <row r="29" spans="1:37" ht="12" customHeight="1">
      <c r="A29" s="380">
        <v>6</v>
      </c>
      <c r="B29" s="732" t="s">
        <v>565</v>
      </c>
      <c r="C29" s="733"/>
      <c r="D29" s="733"/>
      <c r="E29" s="733"/>
      <c r="F29" s="733"/>
      <c r="G29" s="733"/>
      <c r="H29" s="733"/>
      <c r="I29" s="733"/>
      <c r="J29" s="733"/>
      <c r="K29" s="733"/>
      <c r="L29" s="733"/>
      <c r="M29" s="733"/>
      <c r="N29" s="733"/>
      <c r="O29" s="733"/>
      <c r="P29" s="733"/>
      <c r="Q29" s="733"/>
      <c r="R29" s="733"/>
      <c r="S29" s="733"/>
      <c r="T29" s="733"/>
      <c r="U29" s="734"/>
      <c r="V29" s="745" t="s">
        <v>7</v>
      </c>
      <c r="W29" s="746"/>
      <c r="X29" s="737">
        <v>414</v>
      </c>
      <c r="Y29" s="738"/>
      <c r="Z29" s="738"/>
      <c r="AA29" s="739"/>
      <c r="AB29" s="382"/>
      <c r="AC29" s="383"/>
      <c r="AD29" s="383"/>
      <c r="AE29" s="384"/>
      <c r="AF29" s="388">
        <f t="shared" si="0"/>
        <v>0</v>
      </c>
      <c r="AG29" s="389"/>
      <c r="AH29" s="389"/>
      <c r="AI29" s="390"/>
      <c r="AK29" s="778"/>
    </row>
    <row r="30" spans="1:37" ht="12" customHeight="1">
      <c r="A30" s="381"/>
      <c r="B30" s="732"/>
      <c r="C30" s="733"/>
      <c r="D30" s="733"/>
      <c r="E30" s="733"/>
      <c r="F30" s="733"/>
      <c r="G30" s="733"/>
      <c r="H30" s="733"/>
      <c r="I30" s="733"/>
      <c r="J30" s="733"/>
      <c r="K30" s="733"/>
      <c r="L30" s="733"/>
      <c r="M30" s="733"/>
      <c r="N30" s="733"/>
      <c r="O30" s="733"/>
      <c r="P30" s="733"/>
      <c r="Q30" s="733"/>
      <c r="R30" s="733"/>
      <c r="S30" s="733"/>
      <c r="T30" s="733"/>
      <c r="U30" s="734"/>
      <c r="V30" s="747"/>
      <c r="W30" s="748"/>
      <c r="X30" s="742"/>
      <c r="Y30" s="743"/>
      <c r="Z30" s="743"/>
      <c r="AA30" s="744"/>
      <c r="AB30" s="385"/>
      <c r="AC30" s="386"/>
      <c r="AD30" s="386"/>
      <c r="AE30" s="387"/>
      <c r="AF30" s="391">
        <f t="shared" si="0"/>
        <v>0</v>
      </c>
      <c r="AG30" s="392"/>
      <c r="AH30" s="392"/>
      <c r="AI30" s="393"/>
      <c r="AK30" s="778"/>
    </row>
    <row r="31" spans="1:37" ht="12" customHeight="1">
      <c r="A31" s="380">
        <v>7</v>
      </c>
      <c r="B31" s="732" t="s">
        <v>566</v>
      </c>
      <c r="C31" s="733"/>
      <c r="D31" s="733"/>
      <c r="E31" s="733"/>
      <c r="F31" s="733"/>
      <c r="G31" s="733"/>
      <c r="H31" s="733"/>
      <c r="I31" s="733"/>
      <c r="J31" s="733"/>
      <c r="K31" s="733"/>
      <c r="L31" s="733"/>
      <c r="M31" s="733"/>
      <c r="N31" s="733"/>
      <c r="O31" s="733"/>
      <c r="P31" s="733"/>
      <c r="Q31" s="733"/>
      <c r="R31" s="733"/>
      <c r="S31" s="733"/>
      <c r="T31" s="733"/>
      <c r="U31" s="734"/>
      <c r="V31" s="745" t="s">
        <v>7</v>
      </c>
      <c r="W31" s="746"/>
      <c r="X31" s="737">
        <v>11</v>
      </c>
      <c r="Y31" s="738"/>
      <c r="Z31" s="738"/>
      <c r="AA31" s="739"/>
      <c r="AB31" s="382"/>
      <c r="AC31" s="383"/>
      <c r="AD31" s="383"/>
      <c r="AE31" s="384"/>
      <c r="AF31" s="388">
        <f t="shared" si="0"/>
        <v>0</v>
      </c>
      <c r="AG31" s="389"/>
      <c r="AH31" s="389"/>
      <c r="AI31" s="390"/>
      <c r="AK31" s="778"/>
    </row>
    <row r="32" spans="1:37" ht="12" customHeight="1">
      <c r="A32" s="381"/>
      <c r="B32" s="732"/>
      <c r="C32" s="733"/>
      <c r="D32" s="733"/>
      <c r="E32" s="733"/>
      <c r="F32" s="733"/>
      <c r="G32" s="733"/>
      <c r="H32" s="733"/>
      <c r="I32" s="733"/>
      <c r="J32" s="733"/>
      <c r="K32" s="733"/>
      <c r="L32" s="733"/>
      <c r="M32" s="733"/>
      <c r="N32" s="733"/>
      <c r="O32" s="733"/>
      <c r="P32" s="733"/>
      <c r="Q32" s="733"/>
      <c r="R32" s="733"/>
      <c r="S32" s="733"/>
      <c r="T32" s="733"/>
      <c r="U32" s="734"/>
      <c r="V32" s="747"/>
      <c r="W32" s="748"/>
      <c r="X32" s="742"/>
      <c r="Y32" s="743"/>
      <c r="Z32" s="743"/>
      <c r="AA32" s="744"/>
      <c r="AB32" s="385"/>
      <c r="AC32" s="386"/>
      <c r="AD32" s="386"/>
      <c r="AE32" s="387"/>
      <c r="AF32" s="391">
        <f t="shared" si="0"/>
        <v>0</v>
      </c>
      <c r="AG32" s="392"/>
      <c r="AH32" s="392"/>
      <c r="AI32" s="393"/>
      <c r="AK32" s="778"/>
    </row>
    <row r="33" spans="1:37" ht="12" customHeight="1">
      <c r="A33" s="380">
        <v>8</v>
      </c>
      <c r="B33" s="732" t="s">
        <v>567</v>
      </c>
      <c r="C33" s="733"/>
      <c r="D33" s="733"/>
      <c r="E33" s="733"/>
      <c r="F33" s="733"/>
      <c r="G33" s="733"/>
      <c r="H33" s="733"/>
      <c r="I33" s="733"/>
      <c r="J33" s="733"/>
      <c r="K33" s="733"/>
      <c r="L33" s="733"/>
      <c r="M33" s="733"/>
      <c r="N33" s="733"/>
      <c r="O33" s="733"/>
      <c r="P33" s="733"/>
      <c r="Q33" s="733"/>
      <c r="R33" s="733"/>
      <c r="S33" s="733"/>
      <c r="T33" s="733"/>
      <c r="U33" s="734"/>
      <c r="V33" s="745" t="s">
        <v>7</v>
      </c>
      <c r="W33" s="746"/>
      <c r="X33" s="737">
        <v>414</v>
      </c>
      <c r="Y33" s="738"/>
      <c r="Z33" s="738"/>
      <c r="AA33" s="739"/>
      <c r="AB33" s="382"/>
      <c r="AC33" s="383"/>
      <c r="AD33" s="383"/>
      <c r="AE33" s="384"/>
      <c r="AF33" s="388">
        <f t="shared" si="0"/>
        <v>0</v>
      </c>
      <c r="AG33" s="389"/>
      <c r="AH33" s="389"/>
      <c r="AI33" s="390"/>
      <c r="AK33" s="778"/>
    </row>
    <row r="34" spans="1:37" ht="12" customHeight="1">
      <c r="A34" s="381"/>
      <c r="B34" s="732"/>
      <c r="C34" s="733"/>
      <c r="D34" s="733"/>
      <c r="E34" s="733"/>
      <c r="F34" s="733"/>
      <c r="G34" s="733"/>
      <c r="H34" s="733"/>
      <c r="I34" s="733"/>
      <c r="J34" s="733"/>
      <c r="K34" s="733"/>
      <c r="L34" s="733"/>
      <c r="M34" s="733"/>
      <c r="N34" s="733"/>
      <c r="O34" s="733"/>
      <c r="P34" s="733"/>
      <c r="Q34" s="733"/>
      <c r="R34" s="733"/>
      <c r="S34" s="733"/>
      <c r="T34" s="733"/>
      <c r="U34" s="734"/>
      <c r="V34" s="747"/>
      <c r="W34" s="748"/>
      <c r="X34" s="742"/>
      <c r="Y34" s="743"/>
      <c r="Z34" s="743"/>
      <c r="AA34" s="744"/>
      <c r="AB34" s="385"/>
      <c r="AC34" s="386"/>
      <c r="AD34" s="386"/>
      <c r="AE34" s="387"/>
      <c r="AF34" s="391">
        <f t="shared" si="0"/>
        <v>0</v>
      </c>
      <c r="AG34" s="392"/>
      <c r="AH34" s="392"/>
      <c r="AI34" s="393"/>
      <c r="AK34" s="778"/>
    </row>
    <row r="35" spans="1:37" ht="12" customHeight="1">
      <c r="A35" s="380">
        <v>9</v>
      </c>
      <c r="B35" s="732" t="s">
        <v>568</v>
      </c>
      <c r="C35" s="733"/>
      <c r="D35" s="733"/>
      <c r="E35" s="733"/>
      <c r="F35" s="733"/>
      <c r="G35" s="733"/>
      <c r="H35" s="733"/>
      <c r="I35" s="733"/>
      <c r="J35" s="733"/>
      <c r="K35" s="733"/>
      <c r="L35" s="733"/>
      <c r="M35" s="733"/>
      <c r="N35" s="733"/>
      <c r="O35" s="733"/>
      <c r="P35" s="733"/>
      <c r="Q35" s="733"/>
      <c r="R35" s="733"/>
      <c r="S35" s="733"/>
      <c r="T35" s="733"/>
      <c r="U35" s="734"/>
      <c r="V35" s="745" t="s">
        <v>7</v>
      </c>
      <c r="W35" s="746"/>
      <c r="X35" s="737">
        <v>11</v>
      </c>
      <c r="Y35" s="738"/>
      <c r="Z35" s="738"/>
      <c r="AA35" s="739"/>
      <c r="AB35" s="382"/>
      <c r="AC35" s="383"/>
      <c r="AD35" s="383"/>
      <c r="AE35" s="384"/>
      <c r="AF35" s="388">
        <f t="shared" si="0"/>
        <v>0</v>
      </c>
      <c r="AG35" s="389"/>
      <c r="AH35" s="389"/>
      <c r="AI35" s="390"/>
      <c r="AK35" s="778"/>
    </row>
    <row r="36" spans="1:37" ht="12" customHeight="1">
      <c r="A36" s="381"/>
      <c r="B36" s="732"/>
      <c r="C36" s="733"/>
      <c r="D36" s="733"/>
      <c r="E36" s="733"/>
      <c r="F36" s="733"/>
      <c r="G36" s="733"/>
      <c r="H36" s="733"/>
      <c r="I36" s="733"/>
      <c r="J36" s="733"/>
      <c r="K36" s="733"/>
      <c r="L36" s="733"/>
      <c r="M36" s="733"/>
      <c r="N36" s="733"/>
      <c r="O36" s="733"/>
      <c r="P36" s="733"/>
      <c r="Q36" s="733"/>
      <c r="R36" s="733"/>
      <c r="S36" s="733"/>
      <c r="T36" s="733"/>
      <c r="U36" s="734"/>
      <c r="V36" s="747"/>
      <c r="W36" s="748"/>
      <c r="X36" s="742"/>
      <c r="Y36" s="743"/>
      <c r="Z36" s="743"/>
      <c r="AA36" s="744"/>
      <c r="AB36" s="385"/>
      <c r="AC36" s="386"/>
      <c r="AD36" s="386"/>
      <c r="AE36" s="387"/>
      <c r="AF36" s="391">
        <f t="shared" si="0"/>
        <v>0</v>
      </c>
      <c r="AG36" s="392"/>
      <c r="AH36" s="392"/>
      <c r="AI36" s="393"/>
      <c r="AK36" s="778"/>
    </row>
    <row r="37" spans="1:37" ht="12" customHeight="1">
      <c r="A37" s="380">
        <v>10</v>
      </c>
      <c r="B37" s="732" t="s">
        <v>569</v>
      </c>
      <c r="C37" s="733"/>
      <c r="D37" s="733"/>
      <c r="E37" s="733"/>
      <c r="F37" s="733"/>
      <c r="G37" s="733"/>
      <c r="H37" s="733"/>
      <c r="I37" s="733"/>
      <c r="J37" s="733"/>
      <c r="K37" s="733"/>
      <c r="L37" s="733"/>
      <c r="M37" s="733"/>
      <c r="N37" s="733"/>
      <c r="O37" s="733"/>
      <c r="P37" s="733"/>
      <c r="Q37" s="733"/>
      <c r="R37" s="733"/>
      <c r="S37" s="733"/>
      <c r="T37" s="733"/>
      <c r="U37" s="734"/>
      <c r="V37" s="745" t="s">
        <v>7</v>
      </c>
      <c r="W37" s="746"/>
      <c r="X37" s="737">
        <v>414</v>
      </c>
      <c r="Y37" s="738"/>
      <c r="Z37" s="738"/>
      <c r="AA37" s="739"/>
      <c r="AB37" s="382"/>
      <c r="AC37" s="383"/>
      <c r="AD37" s="383"/>
      <c r="AE37" s="384"/>
      <c r="AF37" s="388">
        <f t="shared" si="0"/>
        <v>0</v>
      </c>
      <c r="AG37" s="389"/>
      <c r="AH37" s="389"/>
      <c r="AI37" s="390"/>
      <c r="AK37" s="778"/>
    </row>
    <row r="38" spans="1:37" ht="12" customHeight="1">
      <c r="A38" s="437"/>
      <c r="B38" s="487"/>
      <c r="C38" s="488"/>
      <c r="D38" s="488"/>
      <c r="E38" s="488"/>
      <c r="F38" s="488"/>
      <c r="G38" s="488"/>
      <c r="H38" s="488"/>
      <c r="I38" s="488"/>
      <c r="J38" s="488"/>
      <c r="K38" s="488"/>
      <c r="L38" s="488"/>
      <c r="M38" s="488"/>
      <c r="N38" s="488"/>
      <c r="O38" s="488"/>
      <c r="P38" s="488"/>
      <c r="Q38" s="488"/>
      <c r="R38" s="488"/>
      <c r="S38" s="488"/>
      <c r="T38" s="488"/>
      <c r="U38" s="489"/>
      <c r="V38" s="749"/>
      <c r="W38" s="750"/>
      <c r="X38" s="729"/>
      <c r="Y38" s="730"/>
      <c r="Z38" s="730"/>
      <c r="AA38" s="731"/>
      <c r="AB38" s="385"/>
      <c r="AC38" s="386"/>
      <c r="AD38" s="386"/>
      <c r="AE38" s="387"/>
      <c r="AF38" s="495">
        <f t="shared" si="0"/>
        <v>0</v>
      </c>
      <c r="AG38" s="496"/>
      <c r="AH38" s="496"/>
      <c r="AI38" s="497"/>
    </row>
    <row r="39" spans="1:37" ht="12" customHeight="1">
      <c r="A39" s="380">
        <v>11</v>
      </c>
      <c r="B39" s="732" t="s">
        <v>570</v>
      </c>
      <c r="C39" s="733"/>
      <c r="D39" s="733"/>
      <c r="E39" s="733"/>
      <c r="F39" s="733"/>
      <c r="G39" s="733"/>
      <c r="H39" s="733"/>
      <c r="I39" s="733"/>
      <c r="J39" s="733"/>
      <c r="K39" s="733"/>
      <c r="L39" s="733"/>
      <c r="M39" s="733"/>
      <c r="N39" s="733"/>
      <c r="O39" s="733"/>
      <c r="P39" s="733"/>
      <c r="Q39" s="733"/>
      <c r="R39" s="733"/>
      <c r="S39" s="733"/>
      <c r="T39" s="733"/>
      <c r="U39" s="734"/>
      <c r="V39" s="751" t="s">
        <v>7</v>
      </c>
      <c r="W39" s="752"/>
      <c r="X39" s="737">
        <v>11</v>
      </c>
      <c r="Y39" s="738"/>
      <c r="Z39" s="738"/>
      <c r="AA39" s="739"/>
      <c r="AB39" s="382"/>
      <c r="AC39" s="383"/>
      <c r="AD39" s="383"/>
      <c r="AE39" s="384"/>
      <c r="AF39" s="388">
        <f t="shared" si="0"/>
        <v>0</v>
      </c>
      <c r="AG39" s="389"/>
      <c r="AH39" s="389"/>
      <c r="AI39" s="390"/>
    </row>
    <row r="40" spans="1:37" ht="12" customHeight="1">
      <c r="A40" s="381"/>
      <c r="B40" s="732"/>
      <c r="C40" s="733"/>
      <c r="D40" s="733"/>
      <c r="E40" s="733"/>
      <c r="F40" s="733"/>
      <c r="G40" s="733"/>
      <c r="H40" s="733"/>
      <c r="I40" s="733"/>
      <c r="J40" s="733"/>
      <c r="K40" s="733"/>
      <c r="L40" s="733"/>
      <c r="M40" s="733"/>
      <c r="N40" s="733"/>
      <c r="O40" s="733"/>
      <c r="P40" s="733"/>
      <c r="Q40" s="733"/>
      <c r="R40" s="733"/>
      <c r="S40" s="733"/>
      <c r="T40" s="733"/>
      <c r="U40" s="734"/>
      <c r="V40" s="751"/>
      <c r="W40" s="752"/>
      <c r="X40" s="729"/>
      <c r="Y40" s="730"/>
      <c r="Z40" s="730"/>
      <c r="AA40" s="731"/>
      <c r="AB40" s="385"/>
      <c r="AC40" s="386"/>
      <c r="AD40" s="386"/>
      <c r="AE40" s="387"/>
      <c r="AF40" s="495">
        <f t="shared" si="0"/>
        <v>0</v>
      </c>
      <c r="AG40" s="496"/>
      <c r="AH40" s="496"/>
      <c r="AI40" s="497"/>
    </row>
    <row r="41" spans="1:37" ht="12" customHeight="1">
      <c r="A41" s="380">
        <v>12</v>
      </c>
      <c r="B41" s="732" t="s">
        <v>571</v>
      </c>
      <c r="C41" s="733"/>
      <c r="D41" s="733"/>
      <c r="E41" s="733"/>
      <c r="F41" s="733"/>
      <c r="G41" s="733"/>
      <c r="H41" s="733"/>
      <c r="I41" s="733"/>
      <c r="J41" s="733"/>
      <c r="K41" s="733"/>
      <c r="L41" s="733"/>
      <c r="M41" s="733"/>
      <c r="N41" s="733"/>
      <c r="O41" s="733"/>
      <c r="P41" s="733"/>
      <c r="Q41" s="733"/>
      <c r="R41" s="733"/>
      <c r="S41" s="733"/>
      <c r="T41" s="733"/>
      <c r="U41" s="734"/>
      <c r="V41" s="751" t="s">
        <v>274</v>
      </c>
      <c r="W41" s="752"/>
      <c r="X41" s="753">
        <v>6842</v>
      </c>
      <c r="Y41" s="754"/>
      <c r="Z41" s="754"/>
      <c r="AA41" s="755"/>
      <c r="AB41" s="382"/>
      <c r="AC41" s="383"/>
      <c r="AD41" s="383"/>
      <c r="AE41" s="384"/>
      <c r="AF41" s="572">
        <f t="shared" si="0"/>
        <v>0</v>
      </c>
      <c r="AG41" s="573"/>
      <c r="AH41" s="573"/>
      <c r="AI41" s="574"/>
    </row>
    <row r="42" spans="1:37" ht="12" customHeight="1">
      <c r="A42" s="394"/>
      <c r="B42" s="756"/>
      <c r="C42" s="757"/>
      <c r="D42" s="757"/>
      <c r="E42" s="757"/>
      <c r="F42" s="757"/>
      <c r="G42" s="757"/>
      <c r="H42" s="757"/>
      <c r="I42" s="757"/>
      <c r="J42" s="757"/>
      <c r="K42" s="757"/>
      <c r="L42" s="757"/>
      <c r="M42" s="757"/>
      <c r="N42" s="757"/>
      <c r="O42" s="757"/>
      <c r="P42" s="757"/>
      <c r="Q42" s="757"/>
      <c r="R42" s="757"/>
      <c r="S42" s="757"/>
      <c r="T42" s="757"/>
      <c r="U42" s="758"/>
      <c r="V42" s="759"/>
      <c r="W42" s="760"/>
      <c r="X42" s="761"/>
      <c r="Y42" s="762"/>
      <c r="Z42" s="762"/>
      <c r="AA42" s="763"/>
      <c r="AB42" s="398"/>
      <c r="AC42" s="399"/>
      <c r="AD42" s="399"/>
      <c r="AE42" s="400"/>
      <c r="AF42" s="575">
        <f t="shared" si="0"/>
        <v>0</v>
      </c>
      <c r="AG42" s="576"/>
      <c r="AH42" s="576"/>
      <c r="AI42" s="577"/>
    </row>
  </sheetData>
  <sheetProtection password="C74C" sheet="1" objects="1" scenarios="1" selectLockedCells="1"/>
  <mergeCells count="112">
    <mergeCell ref="A41:A42"/>
    <mergeCell ref="B41:U42"/>
    <mergeCell ref="V41:W42"/>
    <mergeCell ref="X41:AA42"/>
    <mergeCell ref="AB41:AE42"/>
    <mergeCell ref="AF41:AI42"/>
    <mergeCell ref="A39:A40"/>
    <mergeCell ref="B39:U40"/>
    <mergeCell ref="V39:W40"/>
    <mergeCell ref="X39:AA40"/>
    <mergeCell ref="AB39:AE40"/>
    <mergeCell ref="AF39:AI40"/>
    <mergeCell ref="A37:A38"/>
    <mergeCell ref="B37:U38"/>
    <mergeCell ref="X37:AA38"/>
    <mergeCell ref="AB37:AE38"/>
    <mergeCell ref="AF37:AI38"/>
    <mergeCell ref="A35:A36"/>
    <mergeCell ref="B35:U36"/>
    <mergeCell ref="X35:AA36"/>
    <mergeCell ref="AB35:AE36"/>
    <mergeCell ref="AF35:AI36"/>
    <mergeCell ref="V35:W35"/>
    <mergeCell ref="V36:W36"/>
    <mergeCell ref="V37:W37"/>
    <mergeCell ref="V38:W38"/>
    <mergeCell ref="A33:A34"/>
    <mergeCell ref="B33:U34"/>
    <mergeCell ref="X33:AA34"/>
    <mergeCell ref="AB33:AE34"/>
    <mergeCell ref="AF33:AI34"/>
    <mergeCell ref="A31:A32"/>
    <mergeCell ref="B31:U32"/>
    <mergeCell ref="X31:AA32"/>
    <mergeCell ref="AB31:AE32"/>
    <mergeCell ref="AF31:AI32"/>
    <mergeCell ref="V31:W31"/>
    <mergeCell ref="V32:W32"/>
    <mergeCell ref="V33:W33"/>
    <mergeCell ref="V34:W34"/>
    <mergeCell ref="A29:A30"/>
    <mergeCell ref="B29:U30"/>
    <mergeCell ref="X29:AA30"/>
    <mergeCell ref="AB29:AE30"/>
    <mergeCell ref="AF29:AI30"/>
    <mergeCell ref="A27:A28"/>
    <mergeCell ref="B27:U28"/>
    <mergeCell ref="X27:AA28"/>
    <mergeCell ref="AB27:AE28"/>
    <mergeCell ref="AF27:AI28"/>
    <mergeCell ref="V27:W27"/>
    <mergeCell ref="V28:W28"/>
    <mergeCell ref="V29:W29"/>
    <mergeCell ref="V30:W30"/>
    <mergeCell ref="A25:A26"/>
    <mergeCell ref="B25:U26"/>
    <mergeCell ref="X25:AA26"/>
    <mergeCell ref="AB25:AE26"/>
    <mergeCell ref="AF25:AI26"/>
    <mergeCell ref="A23:A24"/>
    <mergeCell ref="B23:U24"/>
    <mergeCell ref="X23:AA24"/>
    <mergeCell ref="AB23:AE24"/>
    <mergeCell ref="AF23:AI24"/>
    <mergeCell ref="V23:W23"/>
    <mergeCell ref="V24:W24"/>
    <mergeCell ref="V25:W25"/>
    <mergeCell ref="V26:W26"/>
    <mergeCell ref="A21:A22"/>
    <mergeCell ref="B21:U22"/>
    <mergeCell ref="X21:AA22"/>
    <mergeCell ref="AB21:AE22"/>
    <mergeCell ref="AF21:AI22"/>
    <mergeCell ref="B18:U18"/>
    <mergeCell ref="V18:W18"/>
    <mergeCell ref="X18:AA18"/>
    <mergeCell ref="AB18:AE18"/>
    <mergeCell ref="AF18:AI18"/>
    <mergeCell ref="A19:A20"/>
    <mergeCell ref="B19:U20"/>
    <mergeCell ref="X19:AA20"/>
    <mergeCell ref="AB19:AE20"/>
    <mergeCell ref="V19:W19"/>
    <mergeCell ref="V20:W20"/>
    <mergeCell ref="V21:W21"/>
    <mergeCell ref="V22:W22"/>
    <mergeCell ref="AF19:AI20"/>
    <mergeCell ref="A15:AE15"/>
    <mergeCell ref="AF15:AI15"/>
    <mergeCell ref="A16:AI16"/>
    <mergeCell ref="B17:U17"/>
    <mergeCell ref="V17:W17"/>
    <mergeCell ref="X17:AA17"/>
    <mergeCell ref="AB17:AE17"/>
    <mergeCell ref="AF17:AI17"/>
    <mergeCell ref="Y13:Z13"/>
    <mergeCell ref="AA13:AB13"/>
    <mergeCell ref="AC13:AD13"/>
    <mergeCell ref="AE13:AF13"/>
    <mergeCell ref="AH13:AI13"/>
    <mergeCell ref="A14:AE14"/>
    <mergeCell ref="AF14:AI14"/>
    <mergeCell ref="A1:K1"/>
    <mergeCell ref="A2:K2"/>
    <mergeCell ref="A5:AI5"/>
    <mergeCell ref="A13:E13"/>
    <mergeCell ref="F13:H13"/>
    <mergeCell ref="I13:J13"/>
    <mergeCell ref="K13:M13"/>
    <mergeCell ref="N13:P13"/>
    <mergeCell ref="Q13:R13"/>
    <mergeCell ref="S13:X13"/>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tabColor rgb="FF00B050"/>
  </sheetPr>
  <dimension ref="A1:AI86"/>
  <sheetViews>
    <sheetView showGridLines="0" showZeros="0" view="pageBreakPreview" zoomScale="120" zoomScaleNormal="100" zoomScaleSheetLayoutView="120" workbookViewId="0">
      <selection activeCell="AB19" sqref="AB19:AE2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52"/>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30"/>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3</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25</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SUM(AF19:AI86)</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485" t="s">
        <v>219</v>
      </c>
      <c r="C19" s="486"/>
      <c r="D19" s="486"/>
      <c r="E19" s="486"/>
      <c r="F19" s="486"/>
      <c r="G19" s="486"/>
      <c r="H19" s="486"/>
      <c r="I19" s="486"/>
      <c r="J19" s="486"/>
      <c r="K19" s="486"/>
      <c r="L19" s="486"/>
      <c r="M19" s="486"/>
      <c r="N19" s="486"/>
      <c r="O19" s="486"/>
      <c r="P19" s="486"/>
      <c r="Q19" s="486"/>
      <c r="R19" s="486"/>
      <c r="S19" s="486"/>
      <c r="T19" s="486"/>
      <c r="U19" s="486"/>
      <c r="V19" s="511" t="s">
        <v>8</v>
      </c>
      <c r="W19" s="512"/>
      <c r="X19" s="498">
        <v>55</v>
      </c>
      <c r="Y19" s="499"/>
      <c r="Z19" s="499"/>
      <c r="AA19" s="500"/>
      <c r="AB19" s="504"/>
      <c r="AC19" s="505"/>
      <c r="AD19" s="505"/>
      <c r="AE19" s="506"/>
      <c r="AF19" s="492">
        <f>AB19*X19</f>
        <v>0</v>
      </c>
      <c r="AG19" s="493"/>
      <c r="AH19" s="493"/>
      <c r="AI19" s="494"/>
    </row>
    <row r="20" spans="1:35" ht="12" customHeight="1">
      <c r="A20" s="381"/>
      <c r="B20" s="360" t="s">
        <v>36</v>
      </c>
      <c r="C20" s="361"/>
      <c r="D20" s="361"/>
      <c r="E20" s="361"/>
      <c r="F20" s="361"/>
      <c r="G20" s="361"/>
      <c r="H20" s="361"/>
      <c r="I20" s="361"/>
      <c r="J20" s="361"/>
      <c r="K20" s="361"/>
      <c r="L20" s="361"/>
      <c r="M20" s="361"/>
      <c r="N20" s="361"/>
      <c r="O20" s="361"/>
      <c r="P20" s="361"/>
      <c r="Q20" s="361"/>
      <c r="R20" s="361"/>
      <c r="S20" s="361"/>
      <c r="T20" s="361"/>
      <c r="U20" s="362"/>
      <c r="V20" s="513" t="s">
        <v>33</v>
      </c>
      <c r="W20" s="514"/>
      <c r="X20" s="501"/>
      <c r="Y20" s="502"/>
      <c r="Z20" s="502"/>
      <c r="AA20" s="503"/>
      <c r="AB20" s="507"/>
      <c r="AC20" s="508"/>
      <c r="AD20" s="508"/>
      <c r="AE20" s="509"/>
      <c r="AF20" s="495"/>
      <c r="AG20" s="496"/>
      <c r="AH20" s="496"/>
      <c r="AI20" s="497"/>
    </row>
    <row r="21" spans="1:35" ht="12" customHeight="1">
      <c r="A21" s="380">
        <v>2</v>
      </c>
      <c r="B21" s="350" t="s">
        <v>217</v>
      </c>
      <c r="C21" s="351"/>
      <c r="D21" s="351"/>
      <c r="E21" s="351"/>
      <c r="F21" s="351"/>
      <c r="G21" s="351"/>
      <c r="H21" s="351"/>
      <c r="I21" s="351"/>
      <c r="J21" s="351"/>
      <c r="K21" s="351"/>
      <c r="L21" s="351"/>
      <c r="M21" s="351"/>
      <c r="N21" s="351"/>
      <c r="O21" s="351"/>
      <c r="P21" s="351"/>
      <c r="Q21" s="351"/>
      <c r="R21" s="351"/>
      <c r="S21" s="351"/>
      <c r="T21" s="351"/>
      <c r="U21" s="351"/>
      <c r="V21" s="352" t="s">
        <v>8</v>
      </c>
      <c r="W21" s="353"/>
      <c r="X21" s="354">
        <v>55</v>
      </c>
      <c r="Y21" s="355"/>
      <c r="Z21" s="355"/>
      <c r="AA21" s="356"/>
      <c r="AB21" s="382"/>
      <c r="AC21" s="383"/>
      <c r="AD21" s="383"/>
      <c r="AE21" s="384"/>
      <c r="AF21" s="388">
        <f t="shared" ref="AF21:AF28" si="0">AB21*X21</f>
        <v>0</v>
      </c>
      <c r="AG21" s="389"/>
      <c r="AH21" s="389"/>
      <c r="AI21" s="390"/>
    </row>
    <row r="22" spans="1:35" ht="12" customHeight="1">
      <c r="A22" s="381"/>
      <c r="B22" s="360" t="s">
        <v>218</v>
      </c>
      <c r="C22" s="361"/>
      <c r="D22" s="361"/>
      <c r="E22" s="361"/>
      <c r="F22" s="361"/>
      <c r="G22" s="361"/>
      <c r="H22" s="361"/>
      <c r="I22" s="361"/>
      <c r="J22" s="361"/>
      <c r="K22" s="361"/>
      <c r="L22" s="361"/>
      <c r="M22" s="361"/>
      <c r="N22" s="361"/>
      <c r="O22" s="361"/>
      <c r="P22" s="361"/>
      <c r="Q22" s="361"/>
      <c r="R22" s="361"/>
      <c r="S22" s="361"/>
      <c r="T22" s="361"/>
      <c r="U22" s="362"/>
      <c r="V22" s="482" t="s">
        <v>33</v>
      </c>
      <c r="W22" s="483"/>
      <c r="X22" s="357"/>
      <c r="Y22" s="358"/>
      <c r="Z22" s="358"/>
      <c r="AA22" s="359"/>
      <c r="AB22" s="385"/>
      <c r="AC22" s="386"/>
      <c r="AD22" s="386"/>
      <c r="AE22" s="387"/>
      <c r="AF22" s="391">
        <f t="shared" si="0"/>
        <v>0</v>
      </c>
      <c r="AG22" s="392"/>
      <c r="AH22" s="392"/>
      <c r="AI22" s="393"/>
    </row>
    <row r="23" spans="1:35" ht="24" customHeight="1">
      <c r="A23" s="380">
        <v>3</v>
      </c>
      <c r="B23" s="465" t="s">
        <v>483</v>
      </c>
      <c r="C23" s="466"/>
      <c r="D23" s="466"/>
      <c r="E23" s="466"/>
      <c r="F23" s="466"/>
      <c r="G23" s="466"/>
      <c r="H23" s="466"/>
      <c r="I23" s="466"/>
      <c r="J23" s="466"/>
      <c r="K23" s="466"/>
      <c r="L23" s="466"/>
      <c r="M23" s="466"/>
      <c r="N23" s="466"/>
      <c r="O23" s="466"/>
      <c r="P23" s="466"/>
      <c r="Q23" s="466"/>
      <c r="R23" s="466"/>
      <c r="S23" s="466"/>
      <c r="T23" s="466"/>
      <c r="U23" s="466"/>
      <c r="V23" s="352" t="s">
        <v>13</v>
      </c>
      <c r="W23" s="353"/>
      <c r="X23" s="354">
        <v>129.97999999999999</v>
      </c>
      <c r="Y23" s="355"/>
      <c r="Z23" s="355"/>
      <c r="AA23" s="356"/>
      <c r="AB23" s="382"/>
      <c r="AC23" s="383"/>
      <c r="AD23" s="383"/>
      <c r="AE23" s="384"/>
      <c r="AF23" s="388">
        <f t="shared" si="0"/>
        <v>0</v>
      </c>
      <c r="AG23" s="389"/>
      <c r="AH23" s="389"/>
      <c r="AI23" s="390"/>
    </row>
    <row r="24" spans="1:35" ht="24" customHeight="1">
      <c r="A24" s="381"/>
      <c r="B24" s="462" t="s">
        <v>485</v>
      </c>
      <c r="C24" s="463"/>
      <c r="D24" s="463"/>
      <c r="E24" s="463"/>
      <c r="F24" s="463"/>
      <c r="G24" s="463"/>
      <c r="H24" s="463"/>
      <c r="I24" s="463"/>
      <c r="J24" s="463"/>
      <c r="K24" s="463"/>
      <c r="L24" s="463"/>
      <c r="M24" s="463"/>
      <c r="N24" s="463"/>
      <c r="O24" s="463"/>
      <c r="P24" s="463"/>
      <c r="Q24" s="463"/>
      <c r="R24" s="463"/>
      <c r="S24" s="463"/>
      <c r="T24" s="463"/>
      <c r="U24" s="464"/>
      <c r="V24" s="363"/>
      <c r="W24" s="364"/>
      <c r="X24" s="357"/>
      <c r="Y24" s="358"/>
      <c r="Z24" s="358"/>
      <c r="AA24" s="359"/>
      <c r="AB24" s="385"/>
      <c r="AC24" s="386"/>
      <c r="AD24" s="386"/>
      <c r="AE24" s="387"/>
      <c r="AF24" s="391">
        <f t="shared" si="0"/>
        <v>0</v>
      </c>
      <c r="AG24" s="392"/>
      <c r="AH24" s="392"/>
      <c r="AI24" s="393"/>
    </row>
    <row r="25" spans="1:35" ht="24" customHeight="1">
      <c r="A25" s="380">
        <v>4</v>
      </c>
      <c r="B25" s="523" t="s">
        <v>482</v>
      </c>
      <c r="C25" s="524"/>
      <c r="D25" s="524"/>
      <c r="E25" s="524"/>
      <c r="F25" s="524"/>
      <c r="G25" s="524"/>
      <c r="H25" s="524"/>
      <c r="I25" s="524"/>
      <c r="J25" s="524"/>
      <c r="K25" s="524"/>
      <c r="L25" s="524"/>
      <c r="M25" s="524"/>
      <c r="N25" s="524"/>
      <c r="O25" s="524"/>
      <c r="P25" s="524"/>
      <c r="Q25" s="524"/>
      <c r="R25" s="524"/>
      <c r="S25" s="524"/>
      <c r="T25" s="524"/>
      <c r="U25" s="524"/>
      <c r="V25" s="352" t="s">
        <v>13</v>
      </c>
      <c r="W25" s="353"/>
      <c r="X25" s="354">
        <v>8035</v>
      </c>
      <c r="Y25" s="355"/>
      <c r="Z25" s="355"/>
      <c r="AA25" s="356"/>
      <c r="AB25" s="382"/>
      <c r="AC25" s="383"/>
      <c r="AD25" s="383"/>
      <c r="AE25" s="384"/>
      <c r="AF25" s="388">
        <f t="shared" si="0"/>
        <v>0</v>
      </c>
      <c r="AG25" s="389"/>
      <c r="AH25" s="389"/>
      <c r="AI25" s="390"/>
    </row>
    <row r="26" spans="1:35" ht="24" customHeight="1">
      <c r="A26" s="381"/>
      <c r="B26" s="462" t="s">
        <v>484</v>
      </c>
      <c r="C26" s="463"/>
      <c r="D26" s="463"/>
      <c r="E26" s="463"/>
      <c r="F26" s="463"/>
      <c r="G26" s="463"/>
      <c r="H26" s="463"/>
      <c r="I26" s="463"/>
      <c r="J26" s="463"/>
      <c r="K26" s="463"/>
      <c r="L26" s="463"/>
      <c r="M26" s="463"/>
      <c r="N26" s="463"/>
      <c r="O26" s="463"/>
      <c r="P26" s="463"/>
      <c r="Q26" s="463"/>
      <c r="R26" s="463"/>
      <c r="S26" s="463"/>
      <c r="T26" s="463"/>
      <c r="U26" s="464"/>
      <c r="V26" s="363"/>
      <c r="W26" s="364"/>
      <c r="X26" s="357"/>
      <c r="Y26" s="358"/>
      <c r="Z26" s="358"/>
      <c r="AA26" s="359"/>
      <c r="AB26" s="385"/>
      <c r="AC26" s="386"/>
      <c r="AD26" s="386"/>
      <c r="AE26" s="387"/>
      <c r="AF26" s="391">
        <f t="shared" si="0"/>
        <v>0</v>
      </c>
      <c r="AG26" s="392"/>
      <c r="AH26" s="392"/>
      <c r="AI26" s="393"/>
    </row>
    <row r="27" spans="1:35" ht="24" customHeight="1">
      <c r="A27" s="380">
        <v>5</v>
      </c>
      <c r="B27" s="523" t="s">
        <v>488</v>
      </c>
      <c r="C27" s="524"/>
      <c r="D27" s="524"/>
      <c r="E27" s="524"/>
      <c r="F27" s="524"/>
      <c r="G27" s="524"/>
      <c r="H27" s="524"/>
      <c r="I27" s="524"/>
      <c r="J27" s="524"/>
      <c r="K27" s="524"/>
      <c r="L27" s="524"/>
      <c r="M27" s="524"/>
      <c r="N27" s="524"/>
      <c r="O27" s="524"/>
      <c r="P27" s="524"/>
      <c r="Q27" s="524"/>
      <c r="R27" s="524"/>
      <c r="S27" s="524"/>
      <c r="T27" s="524"/>
      <c r="U27" s="524"/>
      <c r="V27" s="352" t="s">
        <v>13</v>
      </c>
      <c r="W27" s="353"/>
      <c r="X27" s="354">
        <v>718</v>
      </c>
      <c r="Y27" s="355"/>
      <c r="Z27" s="355"/>
      <c r="AA27" s="356"/>
      <c r="AB27" s="382"/>
      <c r="AC27" s="383"/>
      <c r="AD27" s="383"/>
      <c r="AE27" s="384"/>
      <c r="AF27" s="388">
        <f t="shared" si="0"/>
        <v>0</v>
      </c>
      <c r="AG27" s="389"/>
      <c r="AH27" s="389"/>
      <c r="AI27" s="390"/>
    </row>
    <row r="28" spans="1:35" ht="24" customHeight="1">
      <c r="A28" s="381"/>
      <c r="B28" s="525" t="s">
        <v>486</v>
      </c>
      <c r="C28" s="526"/>
      <c r="D28" s="526"/>
      <c r="E28" s="526"/>
      <c r="F28" s="526"/>
      <c r="G28" s="526"/>
      <c r="H28" s="526"/>
      <c r="I28" s="526"/>
      <c r="J28" s="526"/>
      <c r="K28" s="526"/>
      <c r="L28" s="526"/>
      <c r="M28" s="526"/>
      <c r="N28" s="526"/>
      <c r="O28" s="526"/>
      <c r="P28" s="526"/>
      <c r="Q28" s="526"/>
      <c r="R28" s="526"/>
      <c r="S28" s="526"/>
      <c r="T28" s="526"/>
      <c r="U28" s="527"/>
      <c r="V28" s="363"/>
      <c r="W28" s="364"/>
      <c r="X28" s="357"/>
      <c r="Y28" s="358"/>
      <c r="Z28" s="358"/>
      <c r="AA28" s="359"/>
      <c r="AB28" s="385"/>
      <c r="AC28" s="386"/>
      <c r="AD28" s="386"/>
      <c r="AE28" s="387"/>
      <c r="AF28" s="391">
        <f t="shared" si="0"/>
        <v>0</v>
      </c>
      <c r="AG28" s="392"/>
      <c r="AH28" s="392"/>
      <c r="AI28" s="393"/>
    </row>
    <row r="29" spans="1:35" ht="24" customHeight="1">
      <c r="A29" s="380">
        <v>6</v>
      </c>
      <c r="B29" s="465" t="s">
        <v>489</v>
      </c>
      <c r="C29" s="466"/>
      <c r="D29" s="466"/>
      <c r="E29" s="466"/>
      <c r="F29" s="466"/>
      <c r="G29" s="466"/>
      <c r="H29" s="466"/>
      <c r="I29" s="466"/>
      <c r="J29" s="466"/>
      <c r="K29" s="466"/>
      <c r="L29" s="466"/>
      <c r="M29" s="466"/>
      <c r="N29" s="466"/>
      <c r="O29" s="466"/>
      <c r="P29" s="466"/>
      <c r="Q29" s="466"/>
      <c r="R29" s="466"/>
      <c r="S29" s="466"/>
      <c r="T29" s="466"/>
      <c r="U29" s="466"/>
      <c r="V29" s="352" t="s">
        <v>13</v>
      </c>
      <c r="W29" s="353"/>
      <c r="X29" s="354">
        <v>629.79</v>
      </c>
      <c r="Y29" s="355"/>
      <c r="Z29" s="355"/>
      <c r="AA29" s="356"/>
      <c r="AB29" s="382"/>
      <c r="AC29" s="383"/>
      <c r="AD29" s="383"/>
      <c r="AE29" s="384"/>
      <c r="AF29" s="388">
        <f t="shared" ref="AF29:AF38" si="1">AB29*X29</f>
        <v>0</v>
      </c>
      <c r="AG29" s="389"/>
      <c r="AH29" s="389"/>
      <c r="AI29" s="390"/>
    </row>
    <row r="30" spans="1:35" ht="24" customHeight="1">
      <c r="A30" s="381"/>
      <c r="B30" s="462" t="s">
        <v>487</v>
      </c>
      <c r="C30" s="463"/>
      <c r="D30" s="463"/>
      <c r="E30" s="463"/>
      <c r="F30" s="463"/>
      <c r="G30" s="463"/>
      <c r="H30" s="463"/>
      <c r="I30" s="463"/>
      <c r="J30" s="463"/>
      <c r="K30" s="463"/>
      <c r="L30" s="463"/>
      <c r="M30" s="463"/>
      <c r="N30" s="463"/>
      <c r="O30" s="463"/>
      <c r="P30" s="463"/>
      <c r="Q30" s="463"/>
      <c r="R30" s="463"/>
      <c r="S30" s="463"/>
      <c r="T30" s="463"/>
      <c r="U30" s="464"/>
      <c r="V30" s="363"/>
      <c r="W30" s="364"/>
      <c r="X30" s="357"/>
      <c r="Y30" s="358"/>
      <c r="Z30" s="358"/>
      <c r="AA30" s="359"/>
      <c r="AB30" s="385"/>
      <c r="AC30" s="386"/>
      <c r="AD30" s="386"/>
      <c r="AE30" s="387"/>
      <c r="AF30" s="391">
        <f t="shared" si="1"/>
        <v>0</v>
      </c>
      <c r="AG30" s="392"/>
      <c r="AH30" s="392"/>
      <c r="AI30" s="393"/>
    </row>
    <row r="31" spans="1:35" ht="24" customHeight="1">
      <c r="A31" s="380">
        <v>7</v>
      </c>
      <c r="B31" s="487" t="s">
        <v>490</v>
      </c>
      <c r="C31" s="488"/>
      <c r="D31" s="488"/>
      <c r="E31" s="488"/>
      <c r="F31" s="488"/>
      <c r="G31" s="488"/>
      <c r="H31" s="488"/>
      <c r="I31" s="488"/>
      <c r="J31" s="488"/>
      <c r="K31" s="488"/>
      <c r="L31" s="488"/>
      <c r="M31" s="488"/>
      <c r="N31" s="488"/>
      <c r="O31" s="488"/>
      <c r="P31" s="488"/>
      <c r="Q31" s="488"/>
      <c r="R31" s="488"/>
      <c r="S31" s="488"/>
      <c r="T31" s="488"/>
      <c r="U31" s="489"/>
      <c r="V31" s="452" t="s">
        <v>13</v>
      </c>
      <c r="W31" s="453"/>
      <c r="X31" s="438">
        <v>203</v>
      </c>
      <c r="Y31" s="439"/>
      <c r="Z31" s="439"/>
      <c r="AA31" s="440"/>
      <c r="AB31" s="382"/>
      <c r="AC31" s="383"/>
      <c r="AD31" s="383"/>
      <c r="AE31" s="384"/>
      <c r="AF31" s="388">
        <f t="shared" si="1"/>
        <v>0</v>
      </c>
      <c r="AG31" s="389"/>
      <c r="AH31" s="389"/>
      <c r="AI31" s="390"/>
    </row>
    <row r="32" spans="1:35" ht="24" customHeight="1">
      <c r="A32" s="381"/>
      <c r="B32" s="459" t="s">
        <v>491</v>
      </c>
      <c r="C32" s="460"/>
      <c r="D32" s="460"/>
      <c r="E32" s="460"/>
      <c r="F32" s="460"/>
      <c r="G32" s="460"/>
      <c r="H32" s="460"/>
      <c r="I32" s="460"/>
      <c r="J32" s="460"/>
      <c r="K32" s="460"/>
      <c r="L32" s="460"/>
      <c r="M32" s="460"/>
      <c r="N32" s="460"/>
      <c r="O32" s="460"/>
      <c r="P32" s="460"/>
      <c r="Q32" s="460"/>
      <c r="R32" s="460"/>
      <c r="S32" s="460"/>
      <c r="T32" s="460"/>
      <c r="U32" s="461"/>
      <c r="V32" s="450"/>
      <c r="W32" s="451"/>
      <c r="X32" s="441"/>
      <c r="Y32" s="442"/>
      <c r="Z32" s="442"/>
      <c r="AA32" s="443"/>
      <c r="AB32" s="385"/>
      <c r="AC32" s="386"/>
      <c r="AD32" s="386"/>
      <c r="AE32" s="387"/>
      <c r="AF32" s="391">
        <f t="shared" si="1"/>
        <v>0</v>
      </c>
      <c r="AG32" s="392"/>
      <c r="AH32" s="392"/>
      <c r="AI32" s="393"/>
    </row>
    <row r="33" spans="1:35" ht="12" customHeight="1">
      <c r="A33" s="380">
        <v>8</v>
      </c>
      <c r="B33" s="454" t="s">
        <v>481</v>
      </c>
      <c r="C33" s="455"/>
      <c r="D33" s="455"/>
      <c r="E33" s="455"/>
      <c r="F33" s="455"/>
      <c r="G33" s="455"/>
      <c r="H33" s="455"/>
      <c r="I33" s="455"/>
      <c r="J33" s="455"/>
      <c r="K33" s="455"/>
      <c r="L33" s="455"/>
      <c r="M33" s="455"/>
      <c r="N33" s="455"/>
      <c r="O33" s="455"/>
      <c r="P33" s="455"/>
      <c r="Q33" s="455"/>
      <c r="R33" s="455"/>
      <c r="S33" s="455"/>
      <c r="T33" s="455"/>
      <c r="U33" s="455"/>
      <c r="V33" s="452" t="s">
        <v>9</v>
      </c>
      <c r="W33" s="453"/>
      <c r="X33" s="444">
        <v>14.118</v>
      </c>
      <c r="Y33" s="445"/>
      <c r="Z33" s="445"/>
      <c r="AA33" s="446"/>
      <c r="AB33" s="382"/>
      <c r="AC33" s="383"/>
      <c r="AD33" s="383"/>
      <c r="AE33" s="384"/>
      <c r="AF33" s="388">
        <f t="shared" si="1"/>
        <v>0</v>
      </c>
      <c r="AG33" s="389"/>
      <c r="AH33" s="389"/>
      <c r="AI33" s="390"/>
    </row>
    <row r="34" spans="1:35" ht="12" customHeight="1">
      <c r="A34" s="381"/>
      <c r="B34" s="456" t="s">
        <v>41</v>
      </c>
      <c r="C34" s="457"/>
      <c r="D34" s="457"/>
      <c r="E34" s="457"/>
      <c r="F34" s="457"/>
      <c r="G34" s="457"/>
      <c r="H34" s="457"/>
      <c r="I34" s="457"/>
      <c r="J34" s="457"/>
      <c r="K34" s="457"/>
      <c r="L34" s="457"/>
      <c r="M34" s="457"/>
      <c r="N34" s="457"/>
      <c r="O34" s="457"/>
      <c r="P34" s="457"/>
      <c r="Q34" s="457"/>
      <c r="R34" s="457"/>
      <c r="S34" s="457"/>
      <c r="T34" s="457"/>
      <c r="U34" s="458"/>
      <c r="V34" s="450" t="s">
        <v>34</v>
      </c>
      <c r="W34" s="451"/>
      <c r="X34" s="447"/>
      <c r="Y34" s="448"/>
      <c r="Z34" s="448"/>
      <c r="AA34" s="449"/>
      <c r="AB34" s="385"/>
      <c r="AC34" s="386"/>
      <c r="AD34" s="386"/>
      <c r="AE34" s="387"/>
      <c r="AF34" s="391">
        <f t="shared" si="1"/>
        <v>0</v>
      </c>
      <c r="AG34" s="392"/>
      <c r="AH34" s="392"/>
      <c r="AI34" s="393"/>
    </row>
    <row r="35" spans="1:35" ht="12" customHeight="1">
      <c r="A35" s="380">
        <v>9</v>
      </c>
      <c r="B35" s="454" t="s">
        <v>480</v>
      </c>
      <c r="C35" s="455"/>
      <c r="D35" s="455"/>
      <c r="E35" s="455"/>
      <c r="F35" s="455"/>
      <c r="G35" s="455"/>
      <c r="H35" s="455"/>
      <c r="I35" s="455"/>
      <c r="J35" s="455"/>
      <c r="K35" s="455"/>
      <c r="L35" s="455"/>
      <c r="M35" s="455"/>
      <c r="N35" s="455"/>
      <c r="O35" s="455"/>
      <c r="P35" s="455"/>
      <c r="Q35" s="455"/>
      <c r="R35" s="455"/>
      <c r="S35" s="455"/>
      <c r="T35" s="455"/>
      <c r="U35" s="455"/>
      <c r="V35" s="452" t="s">
        <v>9</v>
      </c>
      <c r="W35" s="453"/>
      <c r="X35" s="444">
        <v>267.28399999999999</v>
      </c>
      <c r="Y35" s="445"/>
      <c r="Z35" s="445"/>
      <c r="AA35" s="446"/>
      <c r="AB35" s="382"/>
      <c r="AC35" s="383"/>
      <c r="AD35" s="383"/>
      <c r="AE35" s="384"/>
      <c r="AF35" s="388">
        <f t="shared" si="1"/>
        <v>0</v>
      </c>
      <c r="AG35" s="389"/>
      <c r="AH35" s="389"/>
      <c r="AI35" s="390"/>
    </row>
    <row r="36" spans="1:35" ht="12" customHeight="1">
      <c r="A36" s="381"/>
      <c r="B36" s="456" t="s">
        <v>110</v>
      </c>
      <c r="C36" s="457"/>
      <c r="D36" s="457"/>
      <c r="E36" s="457"/>
      <c r="F36" s="457"/>
      <c r="G36" s="457"/>
      <c r="H36" s="457"/>
      <c r="I36" s="457"/>
      <c r="J36" s="457"/>
      <c r="K36" s="457"/>
      <c r="L36" s="457"/>
      <c r="M36" s="457"/>
      <c r="N36" s="457"/>
      <c r="O36" s="457"/>
      <c r="P36" s="457"/>
      <c r="Q36" s="457"/>
      <c r="R36" s="457"/>
      <c r="S36" s="457"/>
      <c r="T36" s="457"/>
      <c r="U36" s="458"/>
      <c r="V36" s="450" t="s">
        <v>34</v>
      </c>
      <c r="W36" s="451"/>
      <c r="X36" s="447"/>
      <c r="Y36" s="448"/>
      <c r="Z36" s="448"/>
      <c r="AA36" s="449"/>
      <c r="AB36" s="385"/>
      <c r="AC36" s="386"/>
      <c r="AD36" s="386"/>
      <c r="AE36" s="387"/>
      <c r="AF36" s="391">
        <f t="shared" si="1"/>
        <v>0</v>
      </c>
      <c r="AG36" s="392"/>
      <c r="AH36" s="392"/>
      <c r="AI36" s="393"/>
    </row>
    <row r="37" spans="1:35" ht="12" customHeight="1">
      <c r="A37" s="380">
        <v>10</v>
      </c>
      <c r="B37" s="350" t="s">
        <v>399</v>
      </c>
      <c r="C37" s="351"/>
      <c r="D37" s="351"/>
      <c r="E37" s="351"/>
      <c r="F37" s="351"/>
      <c r="G37" s="351"/>
      <c r="H37" s="351"/>
      <c r="I37" s="351"/>
      <c r="J37" s="351"/>
      <c r="K37" s="351"/>
      <c r="L37" s="351"/>
      <c r="M37" s="351"/>
      <c r="N37" s="351"/>
      <c r="O37" s="351"/>
      <c r="P37" s="351"/>
      <c r="Q37" s="351"/>
      <c r="R37" s="351"/>
      <c r="S37" s="351"/>
      <c r="T37" s="351"/>
      <c r="U37" s="351"/>
      <c r="V37" s="352" t="s">
        <v>85</v>
      </c>
      <c r="W37" s="353"/>
      <c r="X37" s="354">
        <v>2566</v>
      </c>
      <c r="Y37" s="355"/>
      <c r="Z37" s="355"/>
      <c r="AA37" s="356"/>
      <c r="AB37" s="382"/>
      <c r="AC37" s="383"/>
      <c r="AD37" s="383"/>
      <c r="AE37" s="384"/>
      <c r="AF37" s="388">
        <f t="shared" si="1"/>
        <v>0</v>
      </c>
      <c r="AG37" s="389"/>
      <c r="AH37" s="389"/>
      <c r="AI37" s="390"/>
    </row>
    <row r="38" spans="1:35" ht="12" customHeight="1">
      <c r="A38" s="381"/>
      <c r="B38" s="360" t="s">
        <v>400</v>
      </c>
      <c r="C38" s="361"/>
      <c r="D38" s="361"/>
      <c r="E38" s="361"/>
      <c r="F38" s="361"/>
      <c r="G38" s="361"/>
      <c r="H38" s="361"/>
      <c r="I38" s="361"/>
      <c r="J38" s="361"/>
      <c r="K38" s="361"/>
      <c r="L38" s="361"/>
      <c r="M38" s="361"/>
      <c r="N38" s="361"/>
      <c r="O38" s="361"/>
      <c r="P38" s="361"/>
      <c r="Q38" s="361"/>
      <c r="R38" s="361"/>
      <c r="S38" s="361"/>
      <c r="T38" s="361"/>
      <c r="U38" s="362"/>
      <c r="V38" s="363"/>
      <c r="W38" s="364"/>
      <c r="X38" s="357"/>
      <c r="Y38" s="358"/>
      <c r="Z38" s="358"/>
      <c r="AA38" s="359"/>
      <c r="AB38" s="385"/>
      <c r="AC38" s="386"/>
      <c r="AD38" s="386"/>
      <c r="AE38" s="387"/>
      <c r="AF38" s="391">
        <f t="shared" si="1"/>
        <v>0</v>
      </c>
      <c r="AG38" s="392"/>
      <c r="AH38" s="392"/>
      <c r="AI38" s="393"/>
    </row>
    <row r="39" spans="1:35" ht="12" customHeight="1">
      <c r="A39" s="380">
        <v>11</v>
      </c>
      <c r="B39" s="350" t="s">
        <v>383</v>
      </c>
      <c r="C39" s="351"/>
      <c r="D39" s="351"/>
      <c r="E39" s="351"/>
      <c r="F39" s="351"/>
      <c r="G39" s="351"/>
      <c r="H39" s="351"/>
      <c r="I39" s="351"/>
      <c r="J39" s="351"/>
      <c r="K39" s="351"/>
      <c r="L39" s="351"/>
      <c r="M39" s="351"/>
      <c r="N39" s="351"/>
      <c r="O39" s="351"/>
      <c r="P39" s="351"/>
      <c r="Q39" s="351"/>
      <c r="R39" s="351"/>
      <c r="S39" s="351"/>
      <c r="T39" s="351"/>
      <c r="U39" s="351"/>
      <c r="V39" s="352" t="s">
        <v>13</v>
      </c>
      <c r="W39" s="353"/>
      <c r="X39" s="354">
        <v>14033</v>
      </c>
      <c r="Y39" s="355"/>
      <c r="Z39" s="355"/>
      <c r="AA39" s="356"/>
      <c r="AB39" s="382"/>
      <c r="AC39" s="383"/>
      <c r="AD39" s="383"/>
      <c r="AE39" s="384"/>
      <c r="AF39" s="388">
        <f t="shared" ref="AF39:AF66" si="2">AB39*X39</f>
        <v>0</v>
      </c>
      <c r="AG39" s="389"/>
      <c r="AH39" s="389"/>
      <c r="AI39" s="390"/>
    </row>
    <row r="40" spans="1:35" ht="12" customHeight="1">
      <c r="A40" s="381"/>
      <c r="B40" s="360" t="s">
        <v>384</v>
      </c>
      <c r="C40" s="361"/>
      <c r="D40" s="361"/>
      <c r="E40" s="361"/>
      <c r="F40" s="361"/>
      <c r="G40" s="361"/>
      <c r="H40" s="361"/>
      <c r="I40" s="361"/>
      <c r="J40" s="361"/>
      <c r="K40" s="361"/>
      <c r="L40" s="361"/>
      <c r="M40" s="361"/>
      <c r="N40" s="361"/>
      <c r="O40" s="361"/>
      <c r="P40" s="361"/>
      <c r="Q40" s="361"/>
      <c r="R40" s="361"/>
      <c r="S40" s="361"/>
      <c r="T40" s="361"/>
      <c r="U40" s="362"/>
      <c r="V40" s="363"/>
      <c r="W40" s="364"/>
      <c r="X40" s="357"/>
      <c r="Y40" s="358"/>
      <c r="Z40" s="358"/>
      <c r="AA40" s="359"/>
      <c r="AB40" s="385"/>
      <c r="AC40" s="386"/>
      <c r="AD40" s="386"/>
      <c r="AE40" s="387"/>
      <c r="AF40" s="391">
        <f t="shared" si="2"/>
        <v>0</v>
      </c>
      <c r="AG40" s="392"/>
      <c r="AH40" s="392"/>
      <c r="AI40" s="393"/>
    </row>
    <row r="41" spans="1:35" ht="12" customHeight="1">
      <c r="A41" s="380">
        <v>12</v>
      </c>
      <c r="B41" s="350" t="s">
        <v>385</v>
      </c>
      <c r="C41" s="351"/>
      <c r="D41" s="351"/>
      <c r="E41" s="351"/>
      <c r="F41" s="351"/>
      <c r="G41" s="351"/>
      <c r="H41" s="351"/>
      <c r="I41" s="351"/>
      <c r="J41" s="351"/>
      <c r="K41" s="351"/>
      <c r="L41" s="351"/>
      <c r="M41" s="351"/>
      <c r="N41" s="351"/>
      <c r="O41" s="351"/>
      <c r="P41" s="351"/>
      <c r="Q41" s="351"/>
      <c r="R41" s="351"/>
      <c r="S41" s="351"/>
      <c r="T41" s="351"/>
      <c r="U41" s="351"/>
      <c r="V41" s="352" t="s">
        <v>13</v>
      </c>
      <c r="W41" s="353"/>
      <c r="X41" s="365">
        <v>1559.2</v>
      </c>
      <c r="Y41" s="366"/>
      <c r="Z41" s="366"/>
      <c r="AA41" s="367"/>
      <c r="AB41" s="382"/>
      <c r="AC41" s="383"/>
      <c r="AD41" s="383"/>
      <c r="AE41" s="384"/>
      <c r="AF41" s="388">
        <f t="shared" si="2"/>
        <v>0</v>
      </c>
      <c r="AG41" s="389"/>
      <c r="AH41" s="389"/>
      <c r="AI41" s="390"/>
    </row>
    <row r="42" spans="1:35" ht="12" customHeight="1">
      <c r="A42" s="381"/>
      <c r="B42" s="360" t="s">
        <v>386</v>
      </c>
      <c r="C42" s="361"/>
      <c r="D42" s="361"/>
      <c r="E42" s="361"/>
      <c r="F42" s="361"/>
      <c r="G42" s="361"/>
      <c r="H42" s="361"/>
      <c r="I42" s="361"/>
      <c r="J42" s="361"/>
      <c r="K42" s="361"/>
      <c r="L42" s="361"/>
      <c r="M42" s="361"/>
      <c r="N42" s="361"/>
      <c r="O42" s="361"/>
      <c r="P42" s="361"/>
      <c r="Q42" s="361"/>
      <c r="R42" s="361"/>
      <c r="S42" s="361"/>
      <c r="T42" s="361"/>
      <c r="U42" s="362"/>
      <c r="V42" s="363"/>
      <c r="W42" s="364"/>
      <c r="X42" s="368"/>
      <c r="Y42" s="369"/>
      <c r="Z42" s="369"/>
      <c r="AA42" s="370"/>
      <c r="AB42" s="385"/>
      <c r="AC42" s="386"/>
      <c r="AD42" s="386"/>
      <c r="AE42" s="387"/>
      <c r="AF42" s="391">
        <f t="shared" si="2"/>
        <v>0</v>
      </c>
      <c r="AG42" s="392"/>
      <c r="AH42" s="392"/>
      <c r="AI42" s="393"/>
    </row>
    <row r="43" spans="1:35" ht="12" customHeight="1">
      <c r="A43" s="380">
        <v>13</v>
      </c>
      <c r="B43" s="371" t="s">
        <v>387</v>
      </c>
      <c r="C43" s="372"/>
      <c r="D43" s="372"/>
      <c r="E43" s="372"/>
      <c r="F43" s="372"/>
      <c r="G43" s="372"/>
      <c r="H43" s="372"/>
      <c r="I43" s="372"/>
      <c r="J43" s="372"/>
      <c r="K43" s="372"/>
      <c r="L43" s="372"/>
      <c r="M43" s="372"/>
      <c r="N43" s="372"/>
      <c r="O43" s="372"/>
      <c r="P43" s="372"/>
      <c r="Q43" s="372"/>
      <c r="R43" s="372"/>
      <c r="S43" s="372"/>
      <c r="T43" s="372"/>
      <c r="U43" s="373"/>
      <c r="V43" s="352" t="s">
        <v>9</v>
      </c>
      <c r="W43" s="353"/>
      <c r="X43" s="374">
        <v>314.45699999999999</v>
      </c>
      <c r="Y43" s="375"/>
      <c r="Z43" s="375"/>
      <c r="AA43" s="376"/>
      <c r="AB43" s="382"/>
      <c r="AC43" s="383"/>
      <c r="AD43" s="383"/>
      <c r="AE43" s="384"/>
      <c r="AF43" s="388">
        <f t="shared" si="2"/>
        <v>0</v>
      </c>
      <c r="AG43" s="389"/>
      <c r="AH43" s="389"/>
      <c r="AI43" s="390"/>
    </row>
    <row r="44" spans="1:35" ht="12" customHeight="1">
      <c r="A44" s="381"/>
      <c r="B44" s="360" t="s">
        <v>388</v>
      </c>
      <c r="C44" s="361"/>
      <c r="D44" s="361"/>
      <c r="E44" s="361"/>
      <c r="F44" s="361"/>
      <c r="G44" s="361"/>
      <c r="H44" s="361"/>
      <c r="I44" s="361"/>
      <c r="J44" s="361"/>
      <c r="K44" s="361"/>
      <c r="L44" s="361"/>
      <c r="M44" s="361"/>
      <c r="N44" s="361"/>
      <c r="O44" s="361"/>
      <c r="P44" s="361"/>
      <c r="Q44" s="361"/>
      <c r="R44" s="361"/>
      <c r="S44" s="361"/>
      <c r="T44" s="361"/>
      <c r="U44" s="362"/>
      <c r="V44" s="363" t="s">
        <v>34</v>
      </c>
      <c r="W44" s="364"/>
      <c r="X44" s="377"/>
      <c r="Y44" s="378"/>
      <c r="Z44" s="378"/>
      <c r="AA44" s="379"/>
      <c r="AB44" s="385"/>
      <c r="AC44" s="386"/>
      <c r="AD44" s="386"/>
      <c r="AE44" s="387"/>
      <c r="AF44" s="391">
        <f t="shared" si="2"/>
        <v>0</v>
      </c>
      <c r="AG44" s="392"/>
      <c r="AH44" s="392"/>
      <c r="AI44" s="393"/>
    </row>
    <row r="45" spans="1:35" ht="12" customHeight="1">
      <c r="A45" s="380">
        <v>14</v>
      </c>
      <c r="B45" s="350" t="s">
        <v>389</v>
      </c>
      <c r="C45" s="351"/>
      <c r="D45" s="351"/>
      <c r="E45" s="351"/>
      <c r="F45" s="351"/>
      <c r="G45" s="351"/>
      <c r="H45" s="351"/>
      <c r="I45" s="351"/>
      <c r="J45" s="351"/>
      <c r="K45" s="351"/>
      <c r="L45" s="351"/>
      <c r="M45" s="351"/>
      <c r="N45" s="351"/>
      <c r="O45" s="351"/>
      <c r="P45" s="351"/>
      <c r="Q45" s="351"/>
      <c r="R45" s="351"/>
      <c r="S45" s="351"/>
      <c r="T45" s="351"/>
      <c r="U45" s="351"/>
      <c r="V45" s="352" t="s">
        <v>9</v>
      </c>
      <c r="W45" s="353"/>
      <c r="X45" s="354">
        <v>107.36</v>
      </c>
      <c r="Y45" s="355"/>
      <c r="Z45" s="355"/>
      <c r="AA45" s="356"/>
      <c r="AB45" s="382"/>
      <c r="AC45" s="383"/>
      <c r="AD45" s="383"/>
      <c r="AE45" s="384"/>
      <c r="AF45" s="388">
        <f t="shared" si="2"/>
        <v>0</v>
      </c>
      <c r="AG45" s="389"/>
      <c r="AH45" s="389"/>
      <c r="AI45" s="390"/>
    </row>
    <row r="46" spans="1:35" ht="12" customHeight="1">
      <c r="A46" s="381"/>
      <c r="B46" s="360" t="s">
        <v>390</v>
      </c>
      <c r="C46" s="361"/>
      <c r="D46" s="361"/>
      <c r="E46" s="361"/>
      <c r="F46" s="361"/>
      <c r="G46" s="361"/>
      <c r="H46" s="361"/>
      <c r="I46" s="361"/>
      <c r="J46" s="361"/>
      <c r="K46" s="361"/>
      <c r="L46" s="361"/>
      <c r="M46" s="361"/>
      <c r="N46" s="361"/>
      <c r="O46" s="361"/>
      <c r="P46" s="361"/>
      <c r="Q46" s="361"/>
      <c r="R46" s="361"/>
      <c r="S46" s="361"/>
      <c r="T46" s="361"/>
      <c r="U46" s="362"/>
      <c r="V46" s="363" t="s">
        <v>34</v>
      </c>
      <c r="W46" s="364"/>
      <c r="X46" s="357"/>
      <c r="Y46" s="358"/>
      <c r="Z46" s="358"/>
      <c r="AA46" s="359"/>
      <c r="AB46" s="385"/>
      <c r="AC46" s="386"/>
      <c r="AD46" s="386"/>
      <c r="AE46" s="387"/>
      <c r="AF46" s="391">
        <f t="shared" si="2"/>
        <v>0</v>
      </c>
      <c r="AG46" s="392"/>
      <c r="AH46" s="392"/>
      <c r="AI46" s="393"/>
    </row>
    <row r="47" spans="1:35" ht="12" customHeight="1">
      <c r="A47" s="380">
        <v>15</v>
      </c>
      <c r="B47" s="350" t="s">
        <v>76</v>
      </c>
      <c r="C47" s="351"/>
      <c r="D47" s="351"/>
      <c r="E47" s="351"/>
      <c r="F47" s="351"/>
      <c r="G47" s="351"/>
      <c r="H47" s="351"/>
      <c r="I47" s="351"/>
      <c r="J47" s="351"/>
      <c r="K47" s="351"/>
      <c r="L47" s="351"/>
      <c r="M47" s="351"/>
      <c r="N47" s="351"/>
      <c r="O47" s="351"/>
      <c r="P47" s="351"/>
      <c r="Q47" s="351"/>
      <c r="R47" s="351"/>
      <c r="S47" s="351"/>
      <c r="T47" s="351"/>
      <c r="U47" s="351"/>
      <c r="V47" s="352" t="s">
        <v>13</v>
      </c>
      <c r="W47" s="353"/>
      <c r="X47" s="354">
        <v>4930</v>
      </c>
      <c r="Y47" s="355"/>
      <c r="Z47" s="355"/>
      <c r="AA47" s="356"/>
      <c r="AB47" s="382"/>
      <c r="AC47" s="383"/>
      <c r="AD47" s="383"/>
      <c r="AE47" s="384"/>
      <c r="AF47" s="388">
        <f t="shared" si="2"/>
        <v>0</v>
      </c>
      <c r="AG47" s="389"/>
      <c r="AH47" s="389"/>
      <c r="AI47" s="390"/>
    </row>
    <row r="48" spans="1:35" ht="12" customHeight="1">
      <c r="A48" s="381"/>
      <c r="B48" s="360" t="s">
        <v>77</v>
      </c>
      <c r="C48" s="361"/>
      <c r="D48" s="361"/>
      <c r="E48" s="361"/>
      <c r="F48" s="361"/>
      <c r="G48" s="361"/>
      <c r="H48" s="361"/>
      <c r="I48" s="361"/>
      <c r="J48" s="361"/>
      <c r="K48" s="361"/>
      <c r="L48" s="361"/>
      <c r="M48" s="361"/>
      <c r="N48" s="361"/>
      <c r="O48" s="361"/>
      <c r="P48" s="361"/>
      <c r="Q48" s="361"/>
      <c r="R48" s="361"/>
      <c r="S48" s="361"/>
      <c r="T48" s="361"/>
      <c r="U48" s="362"/>
      <c r="V48" s="363"/>
      <c r="W48" s="364"/>
      <c r="X48" s="357"/>
      <c r="Y48" s="358"/>
      <c r="Z48" s="358"/>
      <c r="AA48" s="359"/>
      <c r="AB48" s="385"/>
      <c r="AC48" s="386"/>
      <c r="AD48" s="386"/>
      <c r="AE48" s="387"/>
      <c r="AF48" s="391">
        <f t="shared" si="2"/>
        <v>0</v>
      </c>
      <c r="AG48" s="392"/>
      <c r="AH48" s="392"/>
      <c r="AI48" s="393"/>
    </row>
    <row r="49" spans="1:35" ht="12" customHeight="1">
      <c r="A49" s="380">
        <v>16</v>
      </c>
      <c r="B49" s="350" t="s">
        <v>78</v>
      </c>
      <c r="C49" s="351"/>
      <c r="D49" s="351"/>
      <c r="E49" s="351"/>
      <c r="F49" s="351"/>
      <c r="G49" s="351"/>
      <c r="H49" s="351"/>
      <c r="I49" s="351"/>
      <c r="J49" s="351"/>
      <c r="K49" s="351"/>
      <c r="L49" s="351"/>
      <c r="M49" s="351"/>
      <c r="N49" s="351"/>
      <c r="O49" s="351"/>
      <c r="P49" s="351"/>
      <c r="Q49" s="351"/>
      <c r="R49" s="351"/>
      <c r="S49" s="351"/>
      <c r="T49" s="351"/>
      <c r="U49" s="351"/>
      <c r="V49" s="352" t="s">
        <v>8</v>
      </c>
      <c r="W49" s="353"/>
      <c r="X49" s="354">
        <v>25</v>
      </c>
      <c r="Y49" s="355"/>
      <c r="Z49" s="355"/>
      <c r="AA49" s="356"/>
      <c r="AB49" s="382"/>
      <c r="AC49" s="383"/>
      <c r="AD49" s="383"/>
      <c r="AE49" s="384"/>
      <c r="AF49" s="388">
        <f t="shared" si="2"/>
        <v>0</v>
      </c>
      <c r="AG49" s="389"/>
      <c r="AH49" s="389"/>
      <c r="AI49" s="390"/>
    </row>
    <row r="50" spans="1:35" ht="12" customHeight="1">
      <c r="A50" s="381"/>
      <c r="B50" s="360" t="s">
        <v>79</v>
      </c>
      <c r="C50" s="361"/>
      <c r="D50" s="361"/>
      <c r="E50" s="361"/>
      <c r="F50" s="361"/>
      <c r="G50" s="361"/>
      <c r="H50" s="361"/>
      <c r="I50" s="361"/>
      <c r="J50" s="361"/>
      <c r="K50" s="361"/>
      <c r="L50" s="361"/>
      <c r="M50" s="361"/>
      <c r="N50" s="361"/>
      <c r="O50" s="361"/>
      <c r="P50" s="361"/>
      <c r="Q50" s="361"/>
      <c r="R50" s="361"/>
      <c r="S50" s="361"/>
      <c r="T50" s="361"/>
      <c r="U50" s="362"/>
      <c r="V50" s="363" t="s">
        <v>33</v>
      </c>
      <c r="W50" s="364"/>
      <c r="X50" s="357"/>
      <c r="Y50" s="358"/>
      <c r="Z50" s="358"/>
      <c r="AA50" s="359"/>
      <c r="AB50" s="385"/>
      <c r="AC50" s="386"/>
      <c r="AD50" s="386"/>
      <c r="AE50" s="387"/>
      <c r="AF50" s="391">
        <f t="shared" si="2"/>
        <v>0</v>
      </c>
      <c r="AG50" s="392"/>
      <c r="AH50" s="392"/>
      <c r="AI50" s="393"/>
    </row>
    <row r="51" spans="1:35" ht="12" customHeight="1">
      <c r="A51" s="380">
        <v>17</v>
      </c>
      <c r="B51" s="350" t="s">
        <v>86</v>
      </c>
      <c r="C51" s="351"/>
      <c r="D51" s="351"/>
      <c r="E51" s="351"/>
      <c r="F51" s="351"/>
      <c r="G51" s="351"/>
      <c r="H51" s="351"/>
      <c r="I51" s="351"/>
      <c r="J51" s="351"/>
      <c r="K51" s="351"/>
      <c r="L51" s="351"/>
      <c r="M51" s="351"/>
      <c r="N51" s="351"/>
      <c r="O51" s="351"/>
      <c r="P51" s="351"/>
      <c r="Q51" s="351"/>
      <c r="R51" s="351"/>
      <c r="S51" s="351"/>
      <c r="T51" s="351"/>
      <c r="U51" s="351"/>
      <c r="V51" s="352" t="s">
        <v>85</v>
      </c>
      <c r="W51" s="353"/>
      <c r="X51" s="354">
        <v>4327</v>
      </c>
      <c r="Y51" s="355"/>
      <c r="Z51" s="355"/>
      <c r="AA51" s="356"/>
      <c r="AB51" s="382"/>
      <c r="AC51" s="383"/>
      <c r="AD51" s="383"/>
      <c r="AE51" s="384"/>
      <c r="AF51" s="388">
        <f t="shared" si="2"/>
        <v>0</v>
      </c>
      <c r="AG51" s="389"/>
      <c r="AH51" s="389"/>
      <c r="AI51" s="390"/>
    </row>
    <row r="52" spans="1:35" ht="12" customHeight="1">
      <c r="A52" s="381"/>
      <c r="B52" s="360" t="s">
        <v>87</v>
      </c>
      <c r="C52" s="361"/>
      <c r="D52" s="361"/>
      <c r="E52" s="361"/>
      <c r="F52" s="361"/>
      <c r="G52" s="361"/>
      <c r="H52" s="361"/>
      <c r="I52" s="361"/>
      <c r="J52" s="361"/>
      <c r="K52" s="361"/>
      <c r="L52" s="361"/>
      <c r="M52" s="361"/>
      <c r="N52" s="361"/>
      <c r="O52" s="361"/>
      <c r="P52" s="361"/>
      <c r="Q52" s="361"/>
      <c r="R52" s="361"/>
      <c r="S52" s="361"/>
      <c r="T52" s="361"/>
      <c r="U52" s="362"/>
      <c r="V52" s="363"/>
      <c r="W52" s="364"/>
      <c r="X52" s="357"/>
      <c r="Y52" s="358"/>
      <c r="Z52" s="358"/>
      <c r="AA52" s="359"/>
      <c r="AB52" s="385"/>
      <c r="AC52" s="386"/>
      <c r="AD52" s="386"/>
      <c r="AE52" s="387"/>
      <c r="AF52" s="391">
        <f t="shared" si="2"/>
        <v>0</v>
      </c>
      <c r="AG52" s="392"/>
      <c r="AH52" s="392"/>
      <c r="AI52" s="393"/>
    </row>
    <row r="53" spans="1:35" ht="12" customHeight="1">
      <c r="A53" s="380">
        <v>18</v>
      </c>
      <c r="B53" s="350" t="s">
        <v>401</v>
      </c>
      <c r="C53" s="351"/>
      <c r="D53" s="351"/>
      <c r="E53" s="351"/>
      <c r="F53" s="351"/>
      <c r="G53" s="351"/>
      <c r="H53" s="351"/>
      <c r="I53" s="351"/>
      <c r="J53" s="351"/>
      <c r="K53" s="351"/>
      <c r="L53" s="351"/>
      <c r="M53" s="351"/>
      <c r="N53" s="351"/>
      <c r="O53" s="351"/>
      <c r="P53" s="351"/>
      <c r="Q53" s="351"/>
      <c r="R53" s="351"/>
      <c r="S53" s="351"/>
      <c r="T53" s="351"/>
      <c r="U53" s="351"/>
      <c r="V53" s="352" t="s">
        <v>48</v>
      </c>
      <c r="W53" s="353"/>
      <c r="X53" s="354">
        <v>1</v>
      </c>
      <c r="Y53" s="355"/>
      <c r="Z53" s="355"/>
      <c r="AA53" s="356"/>
      <c r="AB53" s="382"/>
      <c r="AC53" s="383"/>
      <c r="AD53" s="383"/>
      <c r="AE53" s="384"/>
      <c r="AF53" s="388">
        <f t="shared" si="2"/>
        <v>0</v>
      </c>
      <c r="AG53" s="389"/>
      <c r="AH53" s="389"/>
      <c r="AI53" s="390"/>
    </row>
    <row r="54" spans="1:35" ht="12" customHeight="1">
      <c r="A54" s="381"/>
      <c r="B54" s="360" t="s">
        <v>402</v>
      </c>
      <c r="C54" s="361"/>
      <c r="D54" s="361"/>
      <c r="E54" s="361"/>
      <c r="F54" s="361"/>
      <c r="G54" s="361"/>
      <c r="H54" s="361"/>
      <c r="I54" s="361"/>
      <c r="J54" s="361"/>
      <c r="K54" s="361"/>
      <c r="L54" s="361"/>
      <c r="M54" s="361"/>
      <c r="N54" s="361"/>
      <c r="O54" s="361"/>
      <c r="P54" s="361"/>
      <c r="Q54" s="361"/>
      <c r="R54" s="361"/>
      <c r="S54" s="361"/>
      <c r="T54" s="361"/>
      <c r="U54" s="362"/>
      <c r="V54" s="363" t="s">
        <v>49</v>
      </c>
      <c r="W54" s="364"/>
      <c r="X54" s="357"/>
      <c r="Y54" s="358"/>
      <c r="Z54" s="358"/>
      <c r="AA54" s="359"/>
      <c r="AB54" s="385"/>
      <c r="AC54" s="386"/>
      <c r="AD54" s="386"/>
      <c r="AE54" s="387"/>
      <c r="AF54" s="391">
        <f t="shared" si="2"/>
        <v>0</v>
      </c>
      <c r="AG54" s="392"/>
      <c r="AH54" s="392"/>
      <c r="AI54" s="393"/>
    </row>
    <row r="55" spans="1:35" ht="12" customHeight="1">
      <c r="A55" s="380">
        <v>19</v>
      </c>
      <c r="B55" s="371" t="s">
        <v>406</v>
      </c>
      <c r="C55" s="372"/>
      <c r="D55" s="372"/>
      <c r="E55" s="372"/>
      <c r="F55" s="372"/>
      <c r="G55" s="372"/>
      <c r="H55" s="372"/>
      <c r="I55" s="372"/>
      <c r="J55" s="372"/>
      <c r="K55" s="372"/>
      <c r="L55" s="372"/>
      <c r="M55" s="372"/>
      <c r="N55" s="372"/>
      <c r="O55" s="372"/>
      <c r="P55" s="372"/>
      <c r="Q55" s="372"/>
      <c r="R55" s="372"/>
      <c r="S55" s="372"/>
      <c r="T55" s="372"/>
      <c r="U55" s="372"/>
      <c r="V55" s="352" t="s">
        <v>107</v>
      </c>
      <c r="W55" s="353"/>
      <c r="X55" s="365">
        <v>980.4</v>
      </c>
      <c r="Y55" s="366"/>
      <c r="Z55" s="366"/>
      <c r="AA55" s="367"/>
      <c r="AB55" s="382"/>
      <c r="AC55" s="383"/>
      <c r="AD55" s="383"/>
      <c r="AE55" s="384"/>
      <c r="AF55" s="388">
        <f t="shared" si="2"/>
        <v>0</v>
      </c>
      <c r="AG55" s="389"/>
      <c r="AH55" s="389"/>
      <c r="AI55" s="390"/>
    </row>
    <row r="56" spans="1:35" ht="12" customHeight="1">
      <c r="A56" s="394"/>
      <c r="B56" s="406" t="s">
        <v>407</v>
      </c>
      <c r="C56" s="407"/>
      <c r="D56" s="407"/>
      <c r="E56" s="407"/>
      <c r="F56" s="407"/>
      <c r="G56" s="407"/>
      <c r="H56" s="407"/>
      <c r="I56" s="407"/>
      <c r="J56" s="407"/>
      <c r="K56" s="407"/>
      <c r="L56" s="407"/>
      <c r="M56" s="407"/>
      <c r="N56" s="407"/>
      <c r="O56" s="407"/>
      <c r="P56" s="407"/>
      <c r="Q56" s="407"/>
      <c r="R56" s="407"/>
      <c r="S56" s="407"/>
      <c r="T56" s="407"/>
      <c r="U56" s="408"/>
      <c r="V56" s="404"/>
      <c r="W56" s="405"/>
      <c r="X56" s="515"/>
      <c r="Y56" s="516"/>
      <c r="Z56" s="516"/>
      <c r="AA56" s="517"/>
      <c r="AB56" s="398"/>
      <c r="AC56" s="399"/>
      <c r="AD56" s="399"/>
      <c r="AE56" s="400"/>
      <c r="AF56" s="401">
        <f t="shared" si="2"/>
        <v>0</v>
      </c>
      <c r="AG56" s="402"/>
      <c r="AH56" s="402"/>
      <c r="AI56" s="403"/>
    </row>
    <row r="57" spans="1:35" ht="12" customHeight="1">
      <c r="A57" s="380">
        <v>20</v>
      </c>
      <c r="B57" s="551" t="s">
        <v>580</v>
      </c>
      <c r="C57" s="552"/>
      <c r="D57" s="552"/>
      <c r="E57" s="552"/>
      <c r="F57" s="552"/>
      <c r="G57" s="552"/>
      <c r="H57" s="552"/>
      <c r="I57" s="552"/>
      <c r="J57" s="552"/>
      <c r="K57" s="552"/>
      <c r="L57" s="552"/>
      <c r="M57" s="552"/>
      <c r="N57" s="552"/>
      <c r="O57" s="552"/>
      <c r="P57" s="552"/>
      <c r="Q57" s="552"/>
      <c r="R57" s="552"/>
      <c r="S57" s="552"/>
      <c r="T57" s="552"/>
      <c r="U57" s="552"/>
      <c r="V57" s="511" t="s">
        <v>13</v>
      </c>
      <c r="W57" s="512"/>
      <c r="X57" s="553">
        <v>87.8</v>
      </c>
      <c r="Y57" s="554"/>
      <c r="Z57" s="554"/>
      <c r="AA57" s="555"/>
      <c r="AB57" s="537"/>
      <c r="AC57" s="538"/>
      <c r="AD57" s="538"/>
      <c r="AE57" s="539"/>
      <c r="AF57" s="543">
        <f>AB57*X57</f>
        <v>0</v>
      </c>
      <c r="AG57" s="544"/>
      <c r="AH57" s="544"/>
      <c r="AI57" s="545"/>
    </row>
    <row r="58" spans="1:35" ht="12" customHeight="1">
      <c r="A58" s="381"/>
      <c r="B58" s="525" t="s">
        <v>581</v>
      </c>
      <c r="C58" s="526"/>
      <c r="D58" s="526"/>
      <c r="E58" s="526"/>
      <c r="F58" s="526"/>
      <c r="G58" s="526"/>
      <c r="H58" s="526"/>
      <c r="I58" s="526"/>
      <c r="J58" s="526"/>
      <c r="K58" s="526"/>
      <c r="L58" s="526"/>
      <c r="M58" s="526"/>
      <c r="N58" s="526"/>
      <c r="O58" s="526"/>
      <c r="P58" s="526"/>
      <c r="Q58" s="526"/>
      <c r="R58" s="526"/>
      <c r="S58" s="526"/>
      <c r="T58" s="526"/>
      <c r="U58" s="527"/>
      <c r="V58" s="549"/>
      <c r="W58" s="550"/>
      <c r="X58" s="556"/>
      <c r="Y58" s="557"/>
      <c r="Z58" s="557"/>
      <c r="AA58" s="558"/>
      <c r="AB58" s="540"/>
      <c r="AC58" s="541"/>
      <c r="AD58" s="541"/>
      <c r="AE58" s="542"/>
      <c r="AF58" s="546"/>
      <c r="AG58" s="547"/>
      <c r="AH58" s="547"/>
      <c r="AI58" s="548"/>
    </row>
    <row r="59" spans="1:35" ht="12" customHeight="1">
      <c r="A59" s="380">
        <v>21</v>
      </c>
      <c r="B59" s="532" t="s">
        <v>408</v>
      </c>
      <c r="C59" s="533"/>
      <c r="D59" s="533"/>
      <c r="E59" s="533"/>
      <c r="F59" s="533"/>
      <c r="G59" s="533"/>
      <c r="H59" s="533"/>
      <c r="I59" s="533"/>
      <c r="J59" s="533"/>
      <c r="K59" s="533"/>
      <c r="L59" s="533"/>
      <c r="M59" s="533"/>
      <c r="N59" s="533"/>
      <c r="O59" s="533"/>
      <c r="P59" s="533"/>
      <c r="Q59" s="533"/>
      <c r="R59" s="533"/>
      <c r="S59" s="533"/>
      <c r="T59" s="533"/>
      <c r="U59" s="534"/>
      <c r="V59" s="352" t="s">
        <v>9</v>
      </c>
      <c r="W59" s="353"/>
      <c r="X59" s="365">
        <v>201.93999999999997</v>
      </c>
      <c r="Y59" s="366"/>
      <c r="Z59" s="366"/>
      <c r="AA59" s="367"/>
      <c r="AB59" s="382"/>
      <c r="AC59" s="383"/>
      <c r="AD59" s="383"/>
      <c r="AE59" s="384"/>
      <c r="AF59" s="388">
        <f>AB59*X59</f>
        <v>0</v>
      </c>
      <c r="AG59" s="389"/>
      <c r="AH59" s="389"/>
      <c r="AI59" s="390"/>
    </row>
    <row r="60" spans="1:35" ht="12" customHeight="1">
      <c r="A60" s="381"/>
      <c r="B60" s="456" t="s">
        <v>409</v>
      </c>
      <c r="C60" s="457"/>
      <c r="D60" s="457"/>
      <c r="E60" s="457"/>
      <c r="F60" s="457"/>
      <c r="G60" s="457"/>
      <c r="H60" s="457"/>
      <c r="I60" s="457"/>
      <c r="J60" s="457"/>
      <c r="K60" s="457"/>
      <c r="L60" s="457"/>
      <c r="M60" s="457"/>
      <c r="N60" s="457"/>
      <c r="O60" s="457"/>
      <c r="P60" s="457"/>
      <c r="Q60" s="457"/>
      <c r="R60" s="457"/>
      <c r="S60" s="457"/>
      <c r="T60" s="457"/>
      <c r="U60" s="458"/>
      <c r="V60" s="482"/>
      <c r="W60" s="483"/>
      <c r="X60" s="368"/>
      <c r="Y60" s="369"/>
      <c r="Z60" s="369"/>
      <c r="AA60" s="370"/>
      <c r="AB60" s="385"/>
      <c r="AC60" s="386"/>
      <c r="AD60" s="386"/>
      <c r="AE60" s="387"/>
      <c r="AF60" s="391"/>
      <c r="AG60" s="392"/>
      <c r="AH60" s="392"/>
      <c r="AI60" s="393"/>
    </row>
    <row r="61" spans="1:35" ht="12" customHeight="1">
      <c r="A61" s="380">
        <v>22</v>
      </c>
      <c r="B61" s="532" t="s">
        <v>355</v>
      </c>
      <c r="C61" s="533"/>
      <c r="D61" s="533"/>
      <c r="E61" s="533"/>
      <c r="F61" s="533"/>
      <c r="G61" s="533"/>
      <c r="H61" s="533"/>
      <c r="I61" s="533"/>
      <c r="J61" s="533"/>
      <c r="K61" s="533"/>
      <c r="L61" s="533"/>
      <c r="M61" s="533"/>
      <c r="N61" s="533"/>
      <c r="O61" s="533"/>
      <c r="P61" s="533"/>
      <c r="Q61" s="533"/>
      <c r="R61" s="533"/>
      <c r="S61" s="533"/>
      <c r="T61" s="533"/>
      <c r="U61" s="534"/>
      <c r="V61" s="352" t="s">
        <v>13</v>
      </c>
      <c r="W61" s="353"/>
      <c r="X61" s="365">
        <v>8805</v>
      </c>
      <c r="Y61" s="366"/>
      <c r="Z61" s="366"/>
      <c r="AA61" s="367"/>
      <c r="AB61" s="382"/>
      <c r="AC61" s="383"/>
      <c r="AD61" s="383"/>
      <c r="AE61" s="384"/>
      <c r="AF61" s="388">
        <f>AB61*X61</f>
        <v>0</v>
      </c>
      <c r="AG61" s="389"/>
      <c r="AH61" s="389"/>
      <c r="AI61" s="390"/>
    </row>
    <row r="62" spans="1:35" ht="12" customHeight="1">
      <c r="A62" s="381"/>
      <c r="B62" s="456" t="s">
        <v>356</v>
      </c>
      <c r="C62" s="457"/>
      <c r="D62" s="457"/>
      <c r="E62" s="457"/>
      <c r="F62" s="457"/>
      <c r="G62" s="457"/>
      <c r="H62" s="457"/>
      <c r="I62" s="457"/>
      <c r="J62" s="457"/>
      <c r="K62" s="457"/>
      <c r="L62" s="457"/>
      <c r="M62" s="457"/>
      <c r="N62" s="457"/>
      <c r="O62" s="457"/>
      <c r="P62" s="457"/>
      <c r="Q62" s="457"/>
      <c r="R62" s="457"/>
      <c r="S62" s="457"/>
      <c r="T62" s="457"/>
      <c r="U62" s="458"/>
      <c r="V62" s="535"/>
      <c r="W62" s="536"/>
      <c r="X62" s="368"/>
      <c r="Y62" s="369"/>
      <c r="Z62" s="369"/>
      <c r="AA62" s="370"/>
      <c r="AB62" s="385"/>
      <c r="AC62" s="386"/>
      <c r="AD62" s="386"/>
      <c r="AE62" s="387"/>
      <c r="AF62" s="391"/>
      <c r="AG62" s="392"/>
      <c r="AH62" s="392"/>
      <c r="AI62" s="393"/>
    </row>
    <row r="63" spans="1:35" ht="12" customHeight="1">
      <c r="A63" s="437">
        <v>23</v>
      </c>
      <c r="B63" s="350" t="s">
        <v>108</v>
      </c>
      <c r="C63" s="351"/>
      <c r="D63" s="351"/>
      <c r="E63" s="351"/>
      <c r="F63" s="351"/>
      <c r="G63" s="351"/>
      <c r="H63" s="351"/>
      <c r="I63" s="351"/>
      <c r="J63" s="351"/>
      <c r="K63" s="351"/>
      <c r="L63" s="351"/>
      <c r="M63" s="351"/>
      <c r="N63" s="351"/>
      <c r="O63" s="351"/>
      <c r="P63" s="351"/>
      <c r="Q63" s="351"/>
      <c r="R63" s="351"/>
      <c r="S63" s="351"/>
      <c r="T63" s="351"/>
      <c r="U63" s="351"/>
      <c r="V63" s="521" t="s">
        <v>48</v>
      </c>
      <c r="W63" s="522"/>
      <c r="X63" s="501">
        <v>2</v>
      </c>
      <c r="Y63" s="502"/>
      <c r="Z63" s="502"/>
      <c r="AA63" s="503"/>
      <c r="AB63" s="528"/>
      <c r="AC63" s="529"/>
      <c r="AD63" s="529"/>
      <c r="AE63" s="530"/>
      <c r="AF63" s="495">
        <f t="shared" si="2"/>
        <v>0</v>
      </c>
      <c r="AG63" s="496"/>
      <c r="AH63" s="496"/>
      <c r="AI63" s="497"/>
    </row>
    <row r="64" spans="1:35" ht="12" customHeight="1">
      <c r="A64" s="381"/>
      <c r="B64" s="360" t="s">
        <v>109</v>
      </c>
      <c r="C64" s="361"/>
      <c r="D64" s="361"/>
      <c r="E64" s="361"/>
      <c r="F64" s="361"/>
      <c r="G64" s="361"/>
      <c r="H64" s="361"/>
      <c r="I64" s="361"/>
      <c r="J64" s="361"/>
      <c r="K64" s="361"/>
      <c r="L64" s="361"/>
      <c r="M64" s="361"/>
      <c r="N64" s="361"/>
      <c r="O64" s="361"/>
      <c r="P64" s="361"/>
      <c r="Q64" s="361"/>
      <c r="R64" s="361"/>
      <c r="S64" s="361"/>
      <c r="T64" s="361"/>
      <c r="U64" s="362"/>
      <c r="V64" s="363" t="s">
        <v>49</v>
      </c>
      <c r="W64" s="364"/>
      <c r="X64" s="357"/>
      <c r="Y64" s="358"/>
      <c r="Z64" s="358"/>
      <c r="AA64" s="359"/>
      <c r="AB64" s="385"/>
      <c r="AC64" s="386"/>
      <c r="AD64" s="386"/>
      <c r="AE64" s="387"/>
      <c r="AF64" s="391">
        <f t="shared" si="2"/>
        <v>0</v>
      </c>
      <c r="AG64" s="392"/>
      <c r="AH64" s="392"/>
      <c r="AI64" s="393"/>
    </row>
    <row r="65" spans="1:35" ht="12" customHeight="1">
      <c r="A65" s="380">
        <v>24</v>
      </c>
      <c r="B65" s="350" t="s">
        <v>381</v>
      </c>
      <c r="C65" s="351"/>
      <c r="D65" s="351"/>
      <c r="E65" s="351"/>
      <c r="F65" s="351"/>
      <c r="G65" s="351"/>
      <c r="H65" s="351"/>
      <c r="I65" s="351"/>
      <c r="J65" s="351"/>
      <c r="K65" s="351"/>
      <c r="L65" s="351"/>
      <c r="M65" s="351"/>
      <c r="N65" s="351"/>
      <c r="O65" s="351"/>
      <c r="P65" s="351"/>
      <c r="Q65" s="351"/>
      <c r="R65" s="351"/>
      <c r="S65" s="351"/>
      <c r="T65" s="351"/>
      <c r="U65" s="351"/>
      <c r="V65" s="352" t="s">
        <v>9</v>
      </c>
      <c r="W65" s="353"/>
      <c r="X65" s="365">
        <v>147.06</v>
      </c>
      <c r="Y65" s="366"/>
      <c r="Z65" s="366"/>
      <c r="AA65" s="367"/>
      <c r="AB65" s="382"/>
      <c r="AC65" s="383"/>
      <c r="AD65" s="383"/>
      <c r="AE65" s="384"/>
      <c r="AF65" s="388">
        <f t="shared" si="2"/>
        <v>0</v>
      </c>
      <c r="AG65" s="389"/>
      <c r="AH65" s="389"/>
      <c r="AI65" s="390"/>
    </row>
    <row r="66" spans="1:35" ht="12" customHeight="1">
      <c r="A66" s="381"/>
      <c r="B66" s="360" t="s">
        <v>382</v>
      </c>
      <c r="C66" s="361"/>
      <c r="D66" s="361"/>
      <c r="E66" s="361"/>
      <c r="F66" s="361"/>
      <c r="G66" s="361"/>
      <c r="H66" s="361"/>
      <c r="I66" s="361"/>
      <c r="J66" s="361"/>
      <c r="K66" s="361"/>
      <c r="L66" s="361"/>
      <c r="M66" s="361"/>
      <c r="N66" s="361"/>
      <c r="O66" s="361"/>
      <c r="P66" s="361"/>
      <c r="Q66" s="361"/>
      <c r="R66" s="361"/>
      <c r="S66" s="361"/>
      <c r="T66" s="361"/>
      <c r="U66" s="362"/>
      <c r="V66" s="363" t="s">
        <v>34</v>
      </c>
      <c r="W66" s="364"/>
      <c r="X66" s="368"/>
      <c r="Y66" s="369"/>
      <c r="Z66" s="369"/>
      <c r="AA66" s="370"/>
      <c r="AB66" s="385"/>
      <c r="AC66" s="386"/>
      <c r="AD66" s="386"/>
      <c r="AE66" s="387"/>
      <c r="AF66" s="391">
        <f t="shared" si="2"/>
        <v>0</v>
      </c>
      <c r="AG66" s="392"/>
      <c r="AH66" s="392"/>
      <c r="AI66" s="393"/>
    </row>
    <row r="67" spans="1:35" ht="12" customHeight="1">
      <c r="A67" s="380">
        <v>25</v>
      </c>
      <c r="B67" s="371" t="s">
        <v>392</v>
      </c>
      <c r="C67" s="372"/>
      <c r="D67" s="372"/>
      <c r="E67" s="372"/>
      <c r="F67" s="372"/>
      <c r="G67" s="372"/>
      <c r="H67" s="372"/>
      <c r="I67" s="372"/>
      <c r="J67" s="372"/>
      <c r="K67" s="372"/>
      <c r="L67" s="372"/>
      <c r="M67" s="372"/>
      <c r="N67" s="372"/>
      <c r="O67" s="372"/>
      <c r="P67" s="372"/>
      <c r="Q67" s="372"/>
      <c r="R67" s="372"/>
      <c r="S67" s="372"/>
      <c r="T67" s="372"/>
      <c r="U67" s="373"/>
      <c r="V67" s="352" t="s">
        <v>7</v>
      </c>
      <c r="W67" s="353"/>
      <c r="X67" s="354">
        <v>52</v>
      </c>
      <c r="Y67" s="355"/>
      <c r="Z67" s="355"/>
      <c r="AA67" s="356"/>
      <c r="AB67" s="382"/>
      <c r="AC67" s="383"/>
      <c r="AD67" s="383"/>
      <c r="AE67" s="384"/>
      <c r="AF67" s="388">
        <f t="shared" ref="AF67:AF76" si="3">AB67*X67</f>
        <v>0</v>
      </c>
      <c r="AG67" s="389"/>
      <c r="AH67" s="389"/>
      <c r="AI67" s="390"/>
    </row>
    <row r="68" spans="1:35" ht="12" customHeight="1">
      <c r="A68" s="394"/>
      <c r="B68" s="518" t="s">
        <v>391</v>
      </c>
      <c r="C68" s="519"/>
      <c r="D68" s="519"/>
      <c r="E68" s="519"/>
      <c r="F68" s="519"/>
      <c r="G68" s="519"/>
      <c r="H68" s="519"/>
      <c r="I68" s="519"/>
      <c r="J68" s="519"/>
      <c r="K68" s="519"/>
      <c r="L68" s="519"/>
      <c r="M68" s="519"/>
      <c r="N68" s="519"/>
      <c r="O68" s="519"/>
      <c r="P68" s="519"/>
      <c r="Q68" s="519"/>
      <c r="R68" s="519"/>
      <c r="S68" s="519"/>
      <c r="T68" s="519"/>
      <c r="U68" s="520"/>
      <c r="V68" s="521" t="s">
        <v>35</v>
      </c>
      <c r="W68" s="522"/>
      <c r="X68" s="501"/>
      <c r="Y68" s="502"/>
      <c r="Z68" s="502"/>
      <c r="AA68" s="503"/>
      <c r="AB68" s="528"/>
      <c r="AC68" s="529"/>
      <c r="AD68" s="529"/>
      <c r="AE68" s="530"/>
      <c r="AF68" s="495">
        <f t="shared" si="3"/>
        <v>0</v>
      </c>
      <c r="AG68" s="496"/>
      <c r="AH68" s="496"/>
      <c r="AI68" s="497"/>
    </row>
    <row r="69" spans="1:35" ht="12" customHeight="1">
      <c r="A69" s="380">
        <v>26</v>
      </c>
      <c r="B69" s="371" t="s">
        <v>37</v>
      </c>
      <c r="C69" s="372"/>
      <c r="D69" s="372"/>
      <c r="E69" s="372"/>
      <c r="F69" s="372"/>
      <c r="G69" s="372"/>
      <c r="H69" s="372"/>
      <c r="I69" s="372"/>
      <c r="J69" s="372"/>
      <c r="K69" s="372"/>
      <c r="L69" s="372"/>
      <c r="M69" s="372"/>
      <c r="N69" s="372"/>
      <c r="O69" s="372"/>
      <c r="P69" s="372"/>
      <c r="Q69" s="372"/>
      <c r="R69" s="372"/>
      <c r="S69" s="372"/>
      <c r="T69" s="372"/>
      <c r="U69" s="373"/>
      <c r="V69" s="352" t="s">
        <v>13</v>
      </c>
      <c r="W69" s="353"/>
      <c r="X69" s="354">
        <v>528</v>
      </c>
      <c r="Y69" s="355"/>
      <c r="Z69" s="355"/>
      <c r="AA69" s="356"/>
      <c r="AB69" s="382"/>
      <c r="AC69" s="383"/>
      <c r="AD69" s="383"/>
      <c r="AE69" s="384"/>
      <c r="AF69" s="388">
        <f t="shared" si="3"/>
        <v>0</v>
      </c>
      <c r="AG69" s="389"/>
      <c r="AH69" s="389"/>
      <c r="AI69" s="390"/>
    </row>
    <row r="70" spans="1:35" ht="12" customHeight="1">
      <c r="A70" s="381"/>
      <c r="B70" s="360" t="s">
        <v>38</v>
      </c>
      <c r="C70" s="361"/>
      <c r="D70" s="361"/>
      <c r="E70" s="361"/>
      <c r="F70" s="361"/>
      <c r="G70" s="361"/>
      <c r="H70" s="361"/>
      <c r="I70" s="361"/>
      <c r="J70" s="361"/>
      <c r="K70" s="361"/>
      <c r="L70" s="361"/>
      <c r="M70" s="361"/>
      <c r="N70" s="361"/>
      <c r="O70" s="361"/>
      <c r="P70" s="361"/>
      <c r="Q70" s="361"/>
      <c r="R70" s="361"/>
      <c r="S70" s="361"/>
      <c r="T70" s="361"/>
      <c r="U70" s="362"/>
      <c r="V70" s="363"/>
      <c r="W70" s="364"/>
      <c r="X70" s="357"/>
      <c r="Y70" s="358"/>
      <c r="Z70" s="358"/>
      <c r="AA70" s="359"/>
      <c r="AB70" s="385"/>
      <c r="AC70" s="386"/>
      <c r="AD70" s="386"/>
      <c r="AE70" s="387"/>
      <c r="AF70" s="391">
        <f t="shared" si="3"/>
        <v>0</v>
      </c>
      <c r="AG70" s="392"/>
      <c r="AH70" s="392"/>
      <c r="AI70" s="393"/>
    </row>
    <row r="71" spans="1:35" ht="12" customHeight="1">
      <c r="A71" s="380">
        <v>27</v>
      </c>
      <c r="B71" s="350" t="s">
        <v>42</v>
      </c>
      <c r="C71" s="351"/>
      <c r="D71" s="351"/>
      <c r="E71" s="351"/>
      <c r="F71" s="351"/>
      <c r="G71" s="351"/>
      <c r="H71" s="351"/>
      <c r="I71" s="351"/>
      <c r="J71" s="351"/>
      <c r="K71" s="351"/>
      <c r="L71" s="351"/>
      <c r="M71" s="351"/>
      <c r="N71" s="351"/>
      <c r="O71" s="351"/>
      <c r="P71" s="351"/>
      <c r="Q71" s="351"/>
      <c r="R71" s="351"/>
      <c r="S71" s="351"/>
      <c r="T71" s="351"/>
      <c r="U71" s="409"/>
      <c r="V71" s="521" t="s">
        <v>8</v>
      </c>
      <c r="W71" s="522"/>
      <c r="X71" s="501">
        <v>55</v>
      </c>
      <c r="Y71" s="502"/>
      <c r="Z71" s="502"/>
      <c r="AA71" s="503"/>
      <c r="AB71" s="528"/>
      <c r="AC71" s="529"/>
      <c r="AD71" s="529"/>
      <c r="AE71" s="530"/>
      <c r="AF71" s="495">
        <f t="shared" si="3"/>
        <v>0</v>
      </c>
      <c r="AG71" s="496"/>
      <c r="AH71" s="496"/>
      <c r="AI71" s="497"/>
    </row>
    <row r="72" spans="1:35" ht="12" customHeight="1">
      <c r="A72" s="381"/>
      <c r="B72" s="360" t="s">
        <v>43</v>
      </c>
      <c r="C72" s="361"/>
      <c r="D72" s="361"/>
      <c r="E72" s="361"/>
      <c r="F72" s="361"/>
      <c r="G72" s="361"/>
      <c r="H72" s="361"/>
      <c r="I72" s="361"/>
      <c r="J72" s="361"/>
      <c r="K72" s="361"/>
      <c r="L72" s="361"/>
      <c r="M72" s="361"/>
      <c r="N72" s="361"/>
      <c r="O72" s="361"/>
      <c r="P72" s="361"/>
      <c r="Q72" s="361"/>
      <c r="R72" s="361"/>
      <c r="S72" s="361"/>
      <c r="T72" s="361"/>
      <c r="U72" s="362"/>
      <c r="V72" s="363" t="s">
        <v>33</v>
      </c>
      <c r="W72" s="364"/>
      <c r="X72" s="357"/>
      <c r="Y72" s="358"/>
      <c r="Z72" s="358"/>
      <c r="AA72" s="359"/>
      <c r="AB72" s="385"/>
      <c r="AC72" s="386"/>
      <c r="AD72" s="386"/>
      <c r="AE72" s="387"/>
      <c r="AF72" s="391">
        <f t="shared" si="3"/>
        <v>0</v>
      </c>
      <c r="AG72" s="392"/>
      <c r="AH72" s="392"/>
      <c r="AI72" s="393"/>
    </row>
    <row r="73" spans="1:35" ht="12" customHeight="1">
      <c r="A73" s="380">
        <v>28</v>
      </c>
      <c r="B73" s="350" t="s">
        <v>405</v>
      </c>
      <c r="C73" s="351"/>
      <c r="D73" s="351"/>
      <c r="E73" s="351"/>
      <c r="F73" s="351"/>
      <c r="G73" s="351"/>
      <c r="H73" s="351"/>
      <c r="I73" s="351"/>
      <c r="J73" s="351"/>
      <c r="K73" s="351"/>
      <c r="L73" s="351"/>
      <c r="M73" s="351"/>
      <c r="N73" s="351"/>
      <c r="O73" s="351"/>
      <c r="P73" s="351"/>
      <c r="Q73" s="351"/>
      <c r="R73" s="351"/>
      <c r="S73" s="351"/>
      <c r="T73" s="351"/>
      <c r="U73" s="351"/>
      <c r="V73" s="352" t="s">
        <v>48</v>
      </c>
      <c r="W73" s="353"/>
      <c r="X73" s="354">
        <v>1</v>
      </c>
      <c r="Y73" s="355"/>
      <c r="Z73" s="355"/>
      <c r="AA73" s="356"/>
      <c r="AB73" s="382"/>
      <c r="AC73" s="383"/>
      <c r="AD73" s="383"/>
      <c r="AE73" s="384"/>
      <c r="AF73" s="388">
        <f t="shared" si="3"/>
        <v>0</v>
      </c>
      <c r="AG73" s="389"/>
      <c r="AH73" s="389"/>
      <c r="AI73" s="390"/>
    </row>
    <row r="74" spans="1:35" ht="12" customHeight="1">
      <c r="A74" s="394"/>
      <c r="B74" s="360" t="s">
        <v>404</v>
      </c>
      <c r="C74" s="361"/>
      <c r="D74" s="361"/>
      <c r="E74" s="361"/>
      <c r="F74" s="361"/>
      <c r="G74" s="361"/>
      <c r="H74" s="361"/>
      <c r="I74" s="361"/>
      <c r="J74" s="361"/>
      <c r="K74" s="361"/>
      <c r="L74" s="361"/>
      <c r="M74" s="361"/>
      <c r="N74" s="361"/>
      <c r="O74" s="361"/>
      <c r="P74" s="361"/>
      <c r="Q74" s="361"/>
      <c r="R74" s="361"/>
      <c r="S74" s="361"/>
      <c r="T74" s="361"/>
      <c r="U74" s="362"/>
      <c r="V74" s="363" t="s">
        <v>49</v>
      </c>
      <c r="W74" s="364"/>
      <c r="X74" s="357"/>
      <c r="Y74" s="358"/>
      <c r="Z74" s="358"/>
      <c r="AA74" s="359"/>
      <c r="AB74" s="385"/>
      <c r="AC74" s="386"/>
      <c r="AD74" s="386"/>
      <c r="AE74" s="387"/>
      <c r="AF74" s="391">
        <f t="shared" si="3"/>
        <v>0</v>
      </c>
      <c r="AG74" s="392"/>
      <c r="AH74" s="392"/>
      <c r="AI74" s="393"/>
    </row>
    <row r="75" spans="1:35" ht="12" customHeight="1">
      <c r="A75" s="380">
        <v>29</v>
      </c>
      <c r="B75" s="371" t="s">
        <v>105</v>
      </c>
      <c r="C75" s="372"/>
      <c r="D75" s="372"/>
      <c r="E75" s="372"/>
      <c r="F75" s="372"/>
      <c r="G75" s="372"/>
      <c r="H75" s="372"/>
      <c r="I75" s="372"/>
      <c r="J75" s="372"/>
      <c r="K75" s="372"/>
      <c r="L75" s="372"/>
      <c r="M75" s="372"/>
      <c r="N75" s="372"/>
      <c r="O75" s="372"/>
      <c r="P75" s="372"/>
      <c r="Q75" s="372"/>
      <c r="R75" s="372"/>
      <c r="S75" s="372"/>
      <c r="T75" s="372"/>
      <c r="U75" s="373"/>
      <c r="V75" s="352" t="s">
        <v>7</v>
      </c>
      <c r="W75" s="353"/>
      <c r="X75" s="354">
        <v>448</v>
      </c>
      <c r="Y75" s="355"/>
      <c r="Z75" s="355"/>
      <c r="AA75" s="356"/>
      <c r="AB75" s="382"/>
      <c r="AC75" s="383"/>
      <c r="AD75" s="383"/>
      <c r="AE75" s="384"/>
      <c r="AF75" s="388">
        <f t="shared" si="3"/>
        <v>0</v>
      </c>
      <c r="AG75" s="389"/>
      <c r="AH75" s="389"/>
      <c r="AI75" s="390"/>
    </row>
    <row r="76" spans="1:35" ht="12" customHeight="1">
      <c r="A76" s="381"/>
      <c r="B76" s="360" t="s">
        <v>106</v>
      </c>
      <c r="C76" s="361"/>
      <c r="D76" s="361"/>
      <c r="E76" s="361"/>
      <c r="F76" s="361"/>
      <c r="G76" s="361"/>
      <c r="H76" s="361"/>
      <c r="I76" s="361"/>
      <c r="J76" s="361"/>
      <c r="K76" s="361"/>
      <c r="L76" s="361"/>
      <c r="M76" s="361"/>
      <c r="N76" s="361"/>
      <c r="O76" s="361"/>
      <c r="P76" s="361"/>
      <c r="Q76" s="361"/>
      <c r="R76" s="361"/>
      <c r="S76" s="361"/>
      <c r="T76" s="361"/>
      <c r="U76" s="362"/>
      <c r="V76" s="363" t="s">
        <v>35</v>
      </c>
      <c r="W76" s="364"/>
      <c r="X76" s="357"/>
      <c r="Y76" s="358"/>
      <c r="Z76" s="358"/>
      <c r="AA76" s="359"/>
      <c r="AB76" s="385"/>
      <c r="AC76" s="386"/>
      <c r="AD76" s="386"/>
      <c r="AE76" s="387"/>
      <c r="AF76" s="391">
        <f t="shared" si="3"/>
        <v>0</v>
      </c>
      <c r="AG76" s="392"/>
      <c r="AH76" s="392"/>
      <c r="AI76" s="393"/>
    </row>
    <row r="77" spans="1:35" ht="12" customHeight="1">
      <c r="A77" s="380">
        <v>30</v>
      </c>
      <c r="B77" s="371" t="s">
        <v>83</v>
      </c>
      <c r="C77" s="372"/>
      <c r="D77" s="372"/>
      <c r="E77" s="372"/>
      <c r="F77" s="372"/>
      <c r="G77" s="372"/>
      <c r="H77" s="372"/>
      <c r="I77" s="372"/>
      <c r="J77" s="372"/>
      <c r="K77" s="372"/>
      <c r="L77" s="372"/>
      <c r="M77" s="372"/>
      <c r="N77" s="372"/>
      <c r="O77" s="372"/>
      <c r="P77" s="372"/>
      <c r="Q77" s="372"/>
      <c r="R77" s="372"/>
      <c r="S77" s="372"/>
      <c r="T77" s="372"/>
      <c r="U77" s="373"/>
      <c r="V77" s="352" t="s">
        <v>13</v>
      </c>
      <c r="W77" s="353"/>
      <c r="X77" s="354">
        <v>6788</v>
      </c>
      <c r="Y77" s="355"/>
      <c r="Z77" s="355"/>
      <c r="AA77" s="356"/>
      <c r="AB77" s="382"/>
      <c r="AC77" s="383"/>
      <c r="AD77" s="383"/>
      <c r="AE77" s="384"/>
      <c r="AF77" s="388">
        <f t="shared" ref="AF77:AF86" si="4">AB77*X77</f>
        <v>0</v>
      </c>
      <c r="AG77" s="389"/>
      <c r="AH77" s="389"/>
      <c r="AI77" s="390"/>
    </row>
    <row r="78" spans="1:35" ht="12" customHeight="1">
      <c r="A78" s="381"/>
      <c r="B78" s="360" t="s">
        <v>84</v>
      </c>
      <c r="C78" s="361"/>
      <c r="D78" s="361"/>
      <c r="E78" s="361"/>
      <c r="F78" s="361"/>
      <c r="G78" s="361"/>
      <c r="H78" s="361"/>
      <c r="I78" s="361"/>
      <c r="J78" s="361"/>
      <c r="K78" s="361"/>
      <c r="L78" s="361"/>
      <c r="M78" s="361"/>
      <c r="N78" s="361"/>
      <c r="O78" s="361"/>
      <c r="P78" s="361"/>
      <c r="Q78" s="361"/>
      <c r="R78" s="361"/>
      <c r="S78" s="361"/>
      <c r="T78" s="361"/>
      <c r="U78" s="362"/>
      <c r="V78" s="363"/>
      <c r="W78" s="364"/>
      <c r="X78" s="357"/>
      <c r="Y78" s="358"/>
      <c r="Z78" s="358"/>
      <c r="AA78" s="359"/>
      <c r="AB78" s="385"/>
      <c r="AC78" s="386"/>
      <c r="AD78" s="386"/>
      <c r="AE78" s="387"/>
      <c r="AF78" s="391">
        <f t="shared" si="4"/>
        <v>0</v>
      </c>
      <c r="AG78" s="392"/>
      <c r="AH78" s="392"/>
      <c r="AI78" s="393"/>
    </row>
    <row r="79" spans="1:35" ht="12" customHeight="1">
      <c r="A79" s="380">
        <v>31</v>
      </c>
      <c r="B79" s="426" t="s">
        <v>393</v>
      </c>
      <c r="C79" s="427"/>
      <c r="D79" s="427"/>
      <c r="E79" s="427"/>
      <c r="F79" s="427"/>
      <c r="G79" s="427"/>
      <c r="H79" s="427"/>
      <c r="I79" s="427"/>
      <c r="J79" s="427"/>
      <c r="K79" s="427"/>
      <c r="L79" s="427"/>
      <c r="M79" s="427"/>
      <c r="N79" s="427"/>
      <c r="O79" s="427"/>
      <c r="P79" s="427"/>
      <c r="Q79" s="427"/>
      <c r="R79" s="427"/>
      <c r="S79" s="427"/>
      <c r="T79" s="427"/>
      <c r="U79" s="428"/>
      <c r="V79" s="429" t="s">
        <v>119</v>
      </c>
      <c r="W79" s="430"/>
      <c r="X79" s="431">
        <v>25406</v>
      </c>
      <c r="Y79" s="432"/>
      <c r="Z79" s="432"/>
      <c r="AA79" s="433"/>
      <c r="AB79" s="382"/>
      <c r="AC79" s="383"/>
      <c r="AD79" s="383"/>
      <c r="AE79" s="384"/>
      <c r="AF79" s="418">
        <f t="shared" si="4"/>
        <v>0</v>
      </c>
      <c r="AG79" s="419"/>
      <c r="AH79" s="419"/>
      <c r="AI79" s="420"/>
    </row>
    <row r="80" spans="1:35" ht="12" customHeight="1">
      <c r="A80" s="394"/>
      <c r="B80" s="434" t="s">
        <v>396</v>
      </c>
      <c r="C80" s="435"/>
      <c r="D80" s="435"/>
      <c r="E80" s="435"/>
      <c r="F80" s="435"/>
      <c r="G80" s="435"/>
      <c r="H80" s="435"/>
      <c r="I80" s="435"/>
      <c r="J80" s="435"/>
      <c r="K80" s="435"/>
      <c r="L80" s="435"/>
      <c r="M80" s="435"/>
      <c r="N80" s="435"/>
      <c r="O80" s="435"/>
      <c r="P80" s="435"/>
      <c r="Q80" s="435"/>
      <c r="R80" s="435"/>
      <c r="S80" s="435"/>
      <c r="T80" s="435"/>
      <c r="U80" s="436"/>
      <c r="V80" s="424"/>
      <c r="W80" s="425"/>
      <c r="X80" s="415"/>
      <c r="Y80" s="416"/>
      <c r="Z80" s="416"/>
      <c r="AA80" s="417"/>
      <c r="AB80" s="385"/>
      <c r="AC80" s="386"/>
      <c r="AD80" s="386"/>
      <c r="AE80" s="387"/>
      <c r="AF80" s="421">
        <f t="shared" si="4"/>
        <v>0</v>
      </c>
      <c r="AG80" s="422"/>
      <c r="AH80" s="422"/>
      <c r="AI80" s="423"/>
    </row>
    <row r="81" spans="1:35" ht="12" customHeight="1">
      <c r="A81" s="380">
        <v>32</v>
      </c>
      <c r="B81" s="426" t="s">
        <v>394</v>
      </c>
      <c r="C81" s="427"/>
      <c r="D81" s="427"/>
      <c r="E81" s="427"/>
      <c r="F81" s="427"/>
      <c r="G81" s="427"/>
      <c r="H81" s="427"/>
      <c r="I81" s="427"/>
      <c r="J81" s="427"/>
      <c r="K81" s="427"/>
      <c r="L81" s="427"/>
      <c r="M81" s="427"/>
      <c r="N81" s="427"/>
      <c r="O81" s="427"/>
      <c r="P81" s="427"/>
      <c r="Q81" s="427"/>
      <c r="R81" s="427"/>
      <c r="S81" s="427"/>
      <c r="T81" s="427"/>
      <c r="U81" s="428"/>
      <c r="V81" s="410" t="s">
        <v>119</v>
      </c>
      <c r="W81" s="411"/>
      <c r="X81" s="412">
        <v>22651</v>
      </c>
      <c r="Y81" s="413"/>
      <c r="Z81" s="413"/>
      <c r="AA81" s="414"/>
      <c r="AB81" s="382"/>
      <c r="AC81" s="383"/>
      <c r="AD81" s="383"/>
      <c r="AE81" s="384"/>
      <c r="AF81" s="418">
        <f t="shared" si="4"/>
        <v>0</v>
      </c>
      <c r="AG81" s="419"/>
      <c r="AH81" s="419"/>
      <c r="AI81" s="420"/>
    </row>
    <row r="82" spans="1:35" ht="12" customHeight="1">
      <c r="A82" s="381"/>
      <c r="B82" s="434" t="s">
        <v>397</v>
      </c>
      <c r="C82" s="435"/>
      <c r="D82" s="435"/>
      <c r="E82" s="435"/>
      <c r="F82" s="435"/>
      <c r="G82" s="435"/>
      <c r="H82" s="435"/>
      <c r="I82" s="435"/>
      <c r="J82" s="435"/>
      <c r="K82" s="435"/>
      <c r="L82" s="435"/>
      <c r="M82" s="435"/>
      <c r="N82" s="435"/>
      <c r="O82" s="435"/>
      <c r="P82" s="435"/>
      <c r="Q82" s="435"/>
      <c r="R82" s="435"/>
      <c r="S82" s="435"/>
      <c r="T82" s="435"/>
      <c r="U82" s="436"/>
      <c r="V82" s="424"/>
      <c r="W82" s="425"/>
      <c r="X82" s="415"/>
      <c r="Y82" s="416"/>
      <c r="Z82" s="416"/>
      <c r="AA82" s="417"/>
      <c r="AB82" s="385"/>
      <c r="AC82" s="386"/>
      <c r="AD82" s="386"/>
      <c r="AE82" s="387"/>
      <c r="AF82" s="421">
        <f t="shared" si="4"/>
        <v>0</v>
      </c>
      <c r="AG82" s="422"/>
      <c r="AH82" s="422"/>
      <c r="AI82" s="423"/>
    </row>
    <row r="83" spans="1:35" ht="12" customHeight="1">
      <c r="A83" s="380">
        <v>33</v>
      </c>
      <c r="B83" s="350" t="s">
        <v>395</v>
      </c>
      <c r="C83" s="351"/>
      <c r="D83" s="351"/>
      <c r="E83" s="351"/>
      <c r="F83" s="351"/>
      <c r="G83" s="351"/>
      <c r="H83" s="351"/>
      <c r="I83" s="351"/>
      <c r="J83" s="351"/>
      <c r="K83" s="351"/>
      <c r="L83" s="351"/>
      <c r="M83" s="351"/>
      <c r="N83" s="351"/>
      <c r="O83" s="351"/>
      <c r="P83" s="351"/>
      <c r="Q83" s="351"/>
      <c r="R83" s="351"/>
      <c r="S83" s="351"/>
      <c r="T83" s="351"/>
      <c r="U83" s="409"/>
      <c r="V83" s="352" t="s">
        <v>7</v>
      </c>
      <c r="W83" s="353"/>
      <c r="X83" s="354">
        <v>714</v>
      </c>
      <c r="Y83" s="355"/>
      <c r="Z83" s="355"/>
      <c r="AA83" s="356"/>
      <c r="AB83" s="382"/>
      <c r="AC83" s="383"/>
      <c r="AD83" s="383"/>
      <c r="AE83" s="384"/>
      <c r="AF83" s="388">
        <f t="shared" si="4"/>
        <v>0</v>
      </c>
      <c r="AG83" s="389"/>
      <c r="AH83" s="389"/>
      <c r="AI83" s="390"/>
    </row>
    <row r="84" spans="1:35" ht="12" customHeight="1">
      <c r="A84" s="381"/>
      <c r="B84" s="360" t="s">
        <v>398</v>
      </c>
      <c r="C84" s="361"/>
      <c r="D84" s="361"/>
      <c r="E84" s="361"/>
      <c r="F84" s="361"/>
      <c r="G84" s="361"/>
      <c r="H84" s="361"/>
      <c r="I84" s="361"/>
      <c r="J84" s="361"/>
      <c r="K84" s="361"/>
      <c r="L84" s="361"/>
      <c r="M84" s="361"/>
      <c r="N84" s="361"/>
      <c r="O84" s="361"/>
      <c r="P84" s="361"/>
      <c r="Q84" s="361"/>
      <c r="R84" s="361"/>
      <c r="S84" s="361"/>
      <c r="T84" s="361"/>
      <c r="U84" s="362"/>
      <c r="V84" s="363"/>
      <c r="W84" s="364"/>
      <c r="X84" s="357"/>
      <c r="Y84" s="358"/>
      <c r="Z84" s="358"/>
      <c r="AA84" s="359"/>
      <c r="AB84" s="385"/>
      <c r="AC84" s="386"/>
      <c r="AD84" s="386"/>
      <c r="AE84" s="387"/>
      <c r="AF84" s="391">
        <f t="shared" si="4"/>
        <v>0</v>
      </c>
      <c r="AG84" s="392"/>
      <c r="AH84" s="392"/>
      <c r="AI84" s="393"/>
    </row>
    <row r="85" spans="1:35" ht="12" customHeight="1">
      <c r="A85" s="380">
        <v>34</v>
      </c>
      <c r="B85" s="371" t="s">
        <v>39</v>
      </c>
      <c r="C85" s="372"/>
      <c r="D85" s="372"/>
      <c r="E85" s="372"/>
      <c r="F85" s="372"/>
      <c r="G85" s="372"/>
      <c r="H85" s="372"/>
      <c r="I85" s="372"/>
      <c r="J85" s="372"/>
      <c r="K85" s="372"/>
      <c r="L85" s="372"/>
      <c r="M85" s="372"/>
      <c r="N85" s="372"/>
      <c r="O85" s="372"/>
      <c r="P85" s="372"/>
      <c r="Q85" s="372"/>
      <c r="R85" s="372"/>
      <c r="S85" s="372"/>
      <c r="T85" s="372"/>
      <c r="U85" s="373"/>
      <c r="V85" s="352" t="s">
        <v>119</v>
      </c>
      <c r="W85" s="353"/>
      <c r="X85" s="354">
        <v>177</v>
      </c>
      <c r="Y85" s="355"/>
      <c r="Z85" s="355"/>
      <c r="AA85" s="356"/>
      <c r="AB85" s="382"/>
      <c r="AC85" s="383"/>
      <c r="AD85" s="383"/>
      <c r="AE85" s="384"/>
      <c r="AF85" s="388">
        <f t="shared" si="4"/>
        <v>0</v>
      </c>
      <c r="AG85" s="389"/>
      <c r="AH85" s="389"/>
      <c r="AI85" s="390"/>
    </row>
    <row r="86" spans="1:35" ht="12" customHeight="1">
      <c r="A86" s="394"/>
      <c r="B86" s="406" t="s">
        <v>40</v>
      </c>
      <c r="C86" s="407"/>
      <c r="D86" s="407"/>
      <c r="E86" s="407"/>
      <c r="F86" s="407"/>
      <c r="G86" s="407"/>
      <c r="H86" s="407"/>
      <c r="I86" s="407"/>
      <c r="J86" s="407"/>
      <c r="K86" s="407"/>
      <c r="L86" s="407"/>
      <c r="M86" s="407"/>
      <c r="N86" s="407"/>
      <c r="O86" s="407"/>
      <c r="P86" s="407"/>
      <c r="Q86" s="407"/>
      <c r="R86" s="407"/>
      <c r="S86" s="407"/>
      <c r="T86" s="407"/>
      <c r="U86" s="408"/>
      <c r="V86" s="404"/>
      <c r="W86" s="405"/>
      <c r="X86" s="395"/>
      <c r="Y86" s="396"/>
      <c r="Z86" s="396"/>
      <c r="AA86" s="397"/>
      <c r="AB86" s="398"/>
      <c r="AC86" s="399"/>
      <c r="AD86" s="399"/>
      <c r="AE86" s="400"/>
      <c r="AF86" s="401">
        <f t="shared" si="4"/>
        <v>0</v>
      </c>
      <c r="AG86" s="402"/>
      <c r="AH86" s="402"/>
      <c r="AI86" s="403"/>
    </row>
  </sheetData>
  <sheetProtection password="C74C" sheet="1" objects="1" scenarios="1" selectLockedCells="1"/>
  <mergeCells count="302">
    <mergeCell ref="AF57:AI58"/>
    <mergeCell ref="B58:U58"/>
    <mergeCell ref="V58:W58"/>
    <mergeCell ref="B57:U57"/>
    <mergeCell ref="V57:W57"/>
    <mergeCell ref="X57:AA58"/>
    <mergeCell ref="AB75:AE76"/>
    <mergeCell ref="AF75:AI76"/>
    <mergeCell ref="AB77:AE78"/>
    <mergeCell ref="AF77:AI78"/>
    <mergeCell ref="A19:A20"/>
    <mergeCell ref="AB55:AE56"/>
    <mergeCell ref="AF55:AI56"/>
    <mergeCell ref="AB63:AE64"/>
    <mergeCell ref="AF63:AI64"/>
    <mergeCell ref="AB65:AE66"/>
    <mergeCell ref="AF65:AI66"/>
    <mergeCell ref="AB67:AE68"/>
    <mergeCell ref="AF67:AI68"/>
    <mergeCell ref="AF45:AI46"/>
    <mergeCell ref="AB47:AE48"/>
    <mergeCell ref="AF47:AI48"/>
    <mergeCell ref="AB49:AE50"/>
    <mergeCell ref="AF49:AI50"/>
    <mergeCell ref="AB51:AE52"/>
    <mergeCell ref="AF51:AI52"/>
    <mergeCell ref="A59:A60"/>
    <mergeCell ref="B59:U59"/>
    <mergeCell ref="V59:W59"/>
    <mergeCell ref="X59:AA60"/>
    <mergeCell ref="V51:W51"/>
    <mergeCell ref="X51:AA52"/>
    <mergeCell ref="B52:U52"/>
    <mergeCell ref="V52:W52"/>
    <mergeCell ref="B53:U53"/>
    <mergeCell ref="AB71:AE72"/>
    <mergeCell ref="AF71:AI72"/>
    <mergeCell ref="AB73:AE74"/>
    <mergeCell ref="AF73:AI74"/>
    <mergeCell ref="AB59:AE60"/>
    <mergeCell ref="AF59:AI60"/>
    <mergeCell ref="B60:U60"/>
    <mergeCell ref="V60:W60"/>
    <mergeCell ref="AF69:AI70"/>
    <mergeCell ref="B63:U63"/>
    <mergeCell ref="V63:W63"/>
    <mergeCell ref="B61:U61"/>
    <mergeCell ref="V61:W61"/>
    <mergeCell ref="X61:AA62"/>
    <mergeCell ref="AB61:AE62"/>
    <mergeCell ref="AF61:AI62"/>
    <mergeCell ref="B62:U62"/>
    <mergeCell ref="V62:W62"/>
    <mergeCell ref="AB57:AE58"/>
    <mergeCell ref="V70:W70"/>
    <mergeCell ref="B71:U71"/>
    <mergeCell ref="V71:W71"/>
    <mergeCell ref="X71:AA72"/>
    <mergeCell ref="B72:U72"/>
    <mergeCell ref="AB53:AE54"/>
    <mergeCell ref="AF53:AI54"/>
    <mergeCell ref="A21:A22"/>
    <mergeCell ref="X21:AA22"/>
    <mergeCell ref="B21:U21"/>
    <mergeCell ref="A25:A26"/>
    <mergeCell ref="X25:AA26"/>
    <mergeCell ref="B25:U25"/>
    <mergeCell ref="V72:W72"/>
    <mergeCell ref="A23:A24"/>
    <mergeCell ref="X23:AA24"/>
    <mergeCell ref="AB23:AE24"/>
    <mergeCell ref="B27:U27"/>
    <mergeCell ref="B28:U28"/>
    <mergeCell ref="AB69:AE70"/>
    <mergeCell ref="X63:AA64"/>
    <mergeCell ref="B64:U64"/>
    <mergeCell ref="V64:W64"/>
    <mergeCell ref="B51:U51"/>
    <mergeCell ref="B75:U75"/>
    <mergeCell ref="B65:U65"/>
    <mergeCell ref="V65:W65"/>
    <mergeCell ref="X65:AA66"/>
    <mergeCell ref="B66:U66"/>
    <mergeCell ref="V66:W66"/>
    <mergeCell ref="B67:U67"/>
    <mergeCell ref="V67:W67"/>
    <mergeCell ref="X67:AA68"/>
    <mergeCell ref="B68:U68"/>
    <mergeCell ref="V68:W68"/>
    <mergeCell ref="V75:W75"/>
    <mergeCell ref="X75:AA76"/>
    <mergeCell ref="B76:U76"/>
    <mergeCell ref="V76:W76"/>
    <mergeCell ref="B69:U69"/>
    <mergeCell ref="V69:W69"/>
    <mergeCell ref="X69:AA70"/>
    <mergeCell ref="B73:U73"/>
    <mergeCell ref="V73:W73"/>
    <mergeCell ref="X73:AA74"/>
    <mergeCell ref="B74:U74"/>
    <mergeCell ref="V74:W74"/>
    <mergeCell ref="B70:U70"/>
    <mergeCell ref="V53:W53"/>
    <mergeCell ref="X53:AA54"/>
    <mergeCell ref="B54:U54"/>
    <mergeCell ref="V54:W54"/>
    <mergeCell ref="B55:U55"/>
    <mergeCell ref="V55:W55"/>
    <mergeCell ref="X55:AA56"/>
    <mergeCell ref="B56:U56"/>
    <mergeCell ref="V56:W56"/>
    <mergeCell ref="B47:U47"/>
    <mergeCell ref="V47:W47"/>
    <mergeCell ref="X47:AA48"/>
    <mergeCell ref="B48:U48"/>
    <mergeCell ref="V48:W48"/>
    <mergeCell ref="B49:U49"/>
    <mergeCell ref="V49:W49"/>
    <mergeCell ref="X49:AA50"/>
    <mergeCell ref="B50:U50"/>
    <mergeCell ref="V50:W50"/>
    <mergeCell ref="V46:W46"/>
    <mergeCell ref="AF18:AI18"/>
    <mergeCell ref="AB18:AE18"/>
    <mergeCell ref="AF23:AI24"/>
    <mergeCell ref="AF19:AI20"/>
    <mergeCell ref="AB21:AE22"/>
    <mergeCell ref="AF21:AI22"/>
    <mergeCell ref="AB25:AE26"/>
    <mergeCell ref="AF25:AI26"/>
    <mergeCell ref="X18:AA18"/>
    <mergeCell ref="X19:AA20"/>
    <mergeCell ref="AB19:AE20"/>
    <mergeCell ref="V18:W18"/>
    <mergeCell ref="V19:W19"/>
    <mergeCell ref="AB39:AE40"/>
    <mergeCell ref="AF39:AI40"/>
    <mergeCell ref="AB41:AE42"/>
    <mergeCell ref="AF41:AI42"/>
    <mergeCell ref="AB43:AE44"/>
    <mergeCell ref="AF43:AI44"/>
    <mergeCell ref="AB45:AE46"/>
    <mergeCell ref="V21:W21"/>
    <mergeCell ref="V20:W20"/>
    <mergeCell ref="V25:W25"/>
    <mergeCell ref="AF15:AI15"/>
    <mergeCell ref="AB33:AE34"/>
    <mergeCell ref="AF33:AI34"/>
    <mergeCell ref="AB35:AE36"/>
    <mergeCell ref="AF35:AI36"/>
    <mergeCell ref="AB37:AE38"/>
    <mergeCell ref="AF37:AI38"/>
    <mergeCell ref="B22:U22"/>
    <mergeCell ref="V22:W22"/>
    <mergeCell ref="B18:U18"/>
    <mergeCell ref="B19:U19"/>
    <mergeCell ref="B20:U20"/>
    <mergeCell ref="V24:W24"/>
    <mergeCell ref="V23:W23"/>
    <mergeCell ref="B23:U23"/>
    <mergeCell ref="B24:U24"/>
    <mergeCell ref="B31:U31"/>
    <mergeCell ref="A1:K1"/>
    <mergeCell ref="A2:K2"/>
    <mergeCell ref="A5:AI5"/>
    <mergeCell ref="B17:U17"/>
    <mergeCell ref="V17:W17"/>
    <mergeCell ref="X17:AA17"/>
    <mergeCell ref="AB17:AE17"/>
    <mergeCell ref="AF17:AI17"/>
    <mergeCell ref="A16:AI16"/>
    <mergeCell ref="I13:J13"/>
    <mergeCell ref="K13:M13"/>
    <mergeCell ref="N13:P13"/>
    <mergeCell ref="AE13:AF13"/>
    <mergeCell ref="AH13:AI13"/>
    <mergeCell ref="Q13:R13"/>
    <mergeCell ref="AA13:AB13"/>
    <mergeCell ref="A13:E13"/>
    <mergeCell ref="AC13:AD13"/>
    <mergeCell ref="S13:X13"/>
    <mergeCell ref="Y13:Z13"/>
    <mergeCell ref="F13:H13"/>
    <mergeCell ref="A14:AE14"/>
    <mergeCell ref="AF14:AI14"/>
    <mergeCell ref="A15:AE15"/>
    <mergeCell ref="A29:A30"/>
    <mergeCell ref="X29:AA30"/>
    <mergeCell ref="AB29:AE30"/>
    <mergeCell ref="AF29:AI30"/>
    <mergeCell ref="V26:W26"/>
    <mergeCell ref="B26:U26"/>
    <mergeCell ref="V30:W30"/>
    <mergeCell ref="V29:W29"/>
    <mergeCell ref="V28:W28"/>
    <mergeCell ref="V27:W27"/>
    <mergeCell ref="B30:U30"/>
    <mergeCell ref="B29:U29"/>
    <mergeCell ref="A27:A28"/>
    <mergeCell ref="X27:AA28"/>
    <mergeCell ref="AB27:AE28"/>
    <mergeCell ref="AF27:AI28"/>
    <mergeCell ref="A31:A32"/>
    <mergeCell ref="X31:AA32"/>
    <mergeCell ref="AB31:AE32"/>
    <mergeCell ref="AF31:AI32"/>
    <mergeCell ref="A33:A34"/>
    <mergeCell ref="X33:AA34"/>
    <mergeCell ref="A35:A36"/>
    <mergeCell ref="X35:AA36"/>
    <mergeCell ref="V32:W32"/>
    <mergeCell ref="V31:W31"/>
    <mergeCell ref="V34:W34"/>
    <mergeCell ref="V33:W33"/>
    <mergeCell ref="V36:W36"/>
    <mergeCell ref="V35:W35"/>
    <mergeCell ref="B33:U33"/>
    <mergeCell ref="B34:U34"/>
    <mergeCell ref="B35:U35"/>
    <mergeCell ref="B36:U36"/>
    <mergeCell ref="B32:U32"/>
    <mergeCell ref="A55:A56"/>
    <mergeCell ref="A63:A64"/>
    <mergeCell ref="A69:A70"/>
    <mergeCell ref="A65:A66"/>
    <mergeCell ref="A67:A68"/>
    <mergeCell ref="A71:A72"/>
    <mergeCell ref="A73:A74"/>
    <mergeCell ref="A75:A76"/>
    <mergeCell ref="A37:A38"/>
    <mergeCell ref="A39:A40"/>
    <mergeCell ref="A41:A42"/>
    <mergeCell ref="A43:A44"/>
    <mergeCell ref="A45:A46"/>
    <mergeCell ref="A47:A48"/>
    <mergeCell ref="A49:A50"/>
    <mergeCell ref="A51:A52"/>
    <mergeCell ref="A53:A54"/>
    <mergeCell ref="A57:A58"/>
    <mergeCell ref="A61:A62"/>
    <mergeCell ref="AB81:AE82"/>
    <mergeCell ref="AF81:AI82"/>
    <mergeCell ref="V82:W82"/>
    <mergeCell ref="B79:U79"/>
    <mergeCell ref="V79:W79"/>
    <mergeCell ref="X79:AA80"/>
    <mergeCell ref="B80:U80"/>
    <mergeCell ref="V80:W80"/>
    <mergeCell ref="B82:U82"/>
    <mergeCell ref="B81:U81"/>
    <mergeCell ref="AB79:AE80"/>
    <mergeCell ref="AF79:AI80"/>
    <mergeCell ref="B77:U77"/>
    <mergeCell ref="V77:W77"/>
    <mergeCell ref="X77:AA78"/>
    <mergeCell ref="B78:U78"/>
    <mergeCell ref="V78:W78"/>
    <mergeCell ref="A77:A78"/>
    <mergeCell ref="A79:A80"/>
    <mergeCell ref="A81:A82"/>
    <mergeCell ref="V81:W81"/>
    <mergeCell ref="X81:AA82"/>
    <mergeCell ref="A83:A84"/>
    <mergeCell ref="V83:W83"/>
    <mergeCell ref="X83:AA84"/>
    <mergeCell ref="AB83:AE84"/>
    <mergeCell ref="AF83:AI84"/>
    <mergeCell ref="V84:W84"/>
    <mergeCell ref="A85:A86"/>
    <mergeCell ref="V85:W85"/>
    <mergeCell ref="X85:AA86"/>
    <mergeCell ref="AB85:AE86"/>
    <mergeCell ref="AF85:AI86"/>
    <mergeCell ref="V86:W86"/>
    <mergeCell ref="B85:U85"/>
    <mergeCell ref="B86:U86"/>
    <mergeCell ref="B83:U83"/>
    <mergeCell ref="B84:U84"/>
    <mergeCell ref="B45:U45"/>
    <mergeCell ref="V45:W45"/>
    <mergeCell ref="X45:AA46"/>
    <mergeCell ref="B39:U39"/>
    <mergeCell ref="V39:W39"/>
    <mergeCell ref="X39:AA40"/>
    <mergeCell ref="B40:U40"/>
    <mergeCell ref="V40:W40"/>
    <mergeCell ref="B37:U37"/>
    <mergeCell ref="V37:W37"/>
    <mergeCell ref="X37:AA38"/>
    <mergeCell ref="B41:U41"/>
    <mergeCell ref="V41:W41"/>
    <mergeCell ref="X41:AA42"/>
    <mergeCell ref="B42:U42"/>
    <mergeCell ref="V42:W42"/>
    <mergeCell ref="B43:U43"/>
    <mergeCell ref="V43:W43"/>
    <mergeCell ref="X43:AA44"/>
    <mergeCell ref="B44:U44"/>
    <mergeCell ref="V44:W44"/>
    <mergeCell ref="B38:U38"/>
    <mergeCell ref="V38:W38"/>
    <mergeCell ref="B46:U46"/>
  </mergeCells>
  <phoneticPr fontId="5" type="noConversion"/>
  <pageMargins left="0.55118110236220474" right="0.39370078740157483" top="0.43307086614173229" bottom="0.47244094488188981" header="1.8897637795275593" footer="0.19685039370078741"/>
  <pageSetup paperSize="9" firstPageNumber="3" orientation="portrait" r:id="rId1"/>
  <headerFooter alignWithMargins="0">
    <oddHeader>&amp;R&amp;8&amp;P</oddHeader>
  </headerFooter>
  <rowBreaks count="1" manualBreakCount="1">
    <brk id="56" max="3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tabColor rgb="FF00B050"/>
  </sheetPr>
  <dimension ref="A1:AI98"/>
  <sheetViews>
    <sheetView showGridLines="0" showZeros="0" view="pageBreakPreview" topLeftCell="A10" zoomScale="120" zoomScaleNormal="100" zoomScaleSheetLayoutView="120" workbookViewId="0">
      <selection activeCell="AB41" sqref="AB41:AE42"/>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571"/>
      <c r="C1" s="571"/>
      <c r="D1" s="571"/>
      <c r="E1" s="571"/>
      <c r="F1" s="571"/>
      <c r="G1" s="571"/>
      <c r="H1" s="571"/>
      <c r="I1" s="571"/>
      <c r="J1" s="571"/>
      <c r="K1" s="571"/>
    </row>
    <row r="2" spans="1:35" ht="12" customHeight="1">
      <c r="A2" s="467" t="s">
        <v>14</v>
      </c>
      <c r="B2" s="571"/>
      <c r="C2" s="571"/>
      <c r="D2" s="571"/>
      <c r="E2" s="571"/>
      <c r="F2" s="571"/>
      <c r="G2" s="571"/>
      <c r="H2" s="571"/>
      <c r="I2" s="571"/>
      <c r="J2" s="571"/>
      <c r="K2" s="571"/>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s="13" customFormat="1" ht="12" customHeight="1">
      <c r="A14" s="569" t="s">
        <v>4</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60" t="s">
        <v>182</v>
      </c>
      <c r="AG14" s="560"/>
      <c r="AH14" s="560"/>
      <c r="AI14" s="561"/>
    </row>
    <row r="15" spans="1:35" s="13" customFormat="1" ht="12" customHeight="1">
      <c r="A15" s="562" t="s">
        <v>45</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4">
        <f>SUM(AF19:AI104)</f>
        <v>0</v>
      </c>
      <c r="AG15" s="564"/>
      <c r="AH15" s="564"/>
      <c r="AI15" s="565"/>
    </row>
    <row r="16" spans="1:35" s="14" customFormat="1" ht="12" customHeight="1">
      <c r="A16" s="566"/>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8"/>
    </row>
    <row r="17" spans="1:35" s="14" customFormat="1" ht="12" customHeight="1">
      <c r="A17" s="176" t="s">
        <v>44</v>
      </c>
      <c r="B17" s="469" t="s">
        <v>46</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s="13" customFormat="1" ht="12" customHeight="1">
      <c r="A18" s="177" t="s">
        <v>26</v>
      </c>
      <c r="B18" s="484" t="s">
        <v>47</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s="13" customFormat="1" ht="12" customHeight="1">
      <c r="A19" s="531">
        <v>1</v>
      </c>
      <c r="B19" s="485" t="s">
        <v>363</v>
      </c>
      <c r="C19" s="486"/>
      <c r="D19" s="486"/>
      <c r="E19" s="486"/>
      <c r="F19" s="486"/>
      <c r="G19" s="486"/>
      <c r="H19" s="486"/>
      <c r="I19" s="486"/>
      <c r="J19" s="486"/>
      <c r="K19" s="486"/>
      <c r="L19" s="486"/>
      <c r="M19" s="486"/>
      <c r="N19" s="486"/>
      <c r="O19" s="486"/>
      <c r="P19" s="486"/>
      <c r="Q19" s="486"/>
      <c r="R19" s="486"/>
      <c r="S19" s="486"/>
      <c r="T19" s="486"/>
      <c r="U19" s="486"/>
      <c r="V19" s="352" t="s">
        <v>13</v>
      </c>
      <c r="W19" s="353"/>
      <c r="X19" s="498">
        <v>129.97999999999999</v>
      </c>
      <c r="Y19" s="499"/>
      <c r="Z19" s="499"/>
      <c r="AA19" s="500"/>
      <c r="AB19" s="504"/>
      <c r="AC19" s="505"/>
      <c r="AD19" s="505"/>
      <c r="AE19" s="506"/>
      <c r="AF19" s="492">
        <f t="shared" ref="AF19:AF52" si="0">AB19*X19</f>
        <v>0</v>
      </c>
      <c r="AG19" s="493"/>
      <c r="AH19" s="493"/>
      <c r="AI19" s="494"/>
    </row>
    <row r="20" spans="1:35" s="13" customFormat="1" ht="12" customHeight="1">
      <c r="A20" s="381"/>
      <c r="B20" s="518" t="s">
        <v>364</v>
      </c>
      <c r="C20" s="519"/>
      <c r="D20" s="519"/>
      <c r="E20" s="519"/>
      <c r="F20" s="519"/>
      <c r="G20" s="519"/>
      <c r="H20" s="519"/>
      <c r="I20" s="519"/>
      <c r="J20" s="519"/>
      <c r="K20" s="519"/>
      <c r="L20" s="519"/>
      <c r="M20" s="519"/>
      <c r="N20" s="519"/>
      <c r="O20" s="519"/>
      <c r="P20" s="519"/>
      <c r="Q20" s="519"/>
      <c r="R20" s="519"/>
      <c r="S20" s="519"/>
      <c r="T20" s="519"/>
      <c r="U20" s="520"/>
      <c r="V20" s="363"/>
      <c r="W20" s="364"/>
      <c r="X20" s="501"/>
      <c r="Y20" s="502"/>
      <c r="Z20" s="502"/>
      <c r="AA20" s="503"/>
      <c r="AB20" s="507"/>
      <c r="AC20" s="508"/>
      <c r="AD20" s="508"/>
      <c r="AE20" s="509"/>
      <c r="AF20" s="495"/>
      <c r="AG20" s="496"/>
      <c r="AH20" s="496"/>
      <c r="AI20" s="497"/>
    </row>
    <row r="21" spans="1:35" s="13" customFormat="1" ht="12" customHeight="1">
      <c r="A21" s="380">
        <v>2</v>
      </c>
      <c r="B21" s="371" t="s">
        <v>148</v>
      </c>
      <c r="C21" s="372"/>
      <c r="D21" s="372"/>
      <c r="E21" s="372"/>
      <c r="F21" s="372"/>
      <c r="G21" s="372"/>
      <c r="H21" s="372"/>
      <c r="I21" s="372"/>
      <c r="J21" s="372"/>
      <c r="K21" s="372"/>
      <c r="L21" s="372"/>
      <c r="M21" s="372"/>
      <c r="N21" s="372"/>
      <c r="O21" s="372"/>
      <c r="P21" s="372"/>
      <c r="Q21" s="372"/>
      <c r="R21" s="372"/>
      <c r="S21" s="372"/>
      <c r="T21" s="372"/>
      <c r="U21" s="373"/>
      <c r="V21" s="352" t="s">
        <v>13</v>
      </c>
      <c r="W21" s="353"/>
      <c r="X21" s="354">
        <v>8035</v>
      </c>
      <c r="Y21" s="355"/>
      <c r="Z21" s="355"/>
      <c r="AA21" s="356"/>
      <c r="AB21" s="382"/>
      <c r="AC21" s="383"/>
      <c r="AD21" s="383"/>
      <c r="AE21" s="384"/>
      <c r="AF21" s="388">
        <f t="shared" si="0"/>
        <v>0</v>
      </c>
      <c r="AG21" s="389"/>
      <c r="AH21" s="389"/>
      <c r="AI21" s="390"/>
    </row>
    <row r="22" spans="1:35" s="13" customFormat="1" ht="12" customHeight="1">
      <c r="A22" s="381"/>
      <c r="B22" s="360" t="s">
        <v>149</v>
      </c>
      <c r="C22" s="361"/>
      <c r="D22" s="361"/>
      <c r="E22" s="361"/>
      <c r="F22" s="361"/>
      <c r="G22" s="361"/>
      <c r="H22" s="361"/>
      <c r="I22" s="361"/>
      <c r="J22" s="361"/>
      <c r="K22" s="361"/>
      <c r="L22" s="361"/>
      <c r="M22" s="361"/>
      <c r="N22" s="361"/>
      <c r="O22" s="361"/>
      <c r="P22" s="361"/>
      <c r="Q22" s="361"/>
      <c r="R22" s="361"/>
      <c r="S22" s="361"/>
      <c r="T22" s="361"/>
      <c r="U22" s="362"/>
      <c r="V22" s="363"/>
      <c r="W22" s="364"/>
      <c r="X22" s="357"/>
      <c r="Y22" s="358"/>
      <c r="Z22" s="358"/>
      <c r="AA22" s="359"/>
      <c r="AB22" s="385"/>
      <c r="AC22" s="386"/>
      <c r="AD22" s="386"/>
      <c r="AE22" s="387"/>
      <c r="AF22" s="391">
        <f t="shared" si="0"/>
        <v>0</v>
      </c>
      <c r="AG22" s="392"/>
      <c r="AH22" s="392"/>
      <c r="AI22" s="393"/>
    </row>
    <row r="23" spans="1:35" s="13" customFormat="1" ht="12" customHeight="1">
      <c r="A23" s="380">
        <v>3</v>
      </c>
      <c r="B23" s="371" t="s">
        <v>371</v>
      </c>
      <c r="C23" s="372"/>
      <c r="D23" s="372"/>
      <c r="E23" s="372"/>
      <c r="F23" s="372"/>
      <c r="G23" s="372"/>
      <c r="H23" s="372"/>
      <c r="I23" s="372"/>
      <c r="J23" s="372"/>
      <c r="K23" s="372"/>
      <c r="L23" s="372"/>
      <c r="M23" s="372"/>
      <c r="N23" s="372"/>
      <c r="O23" s="372"/>
      <c r="P23" s="372"/>
      <c r="Q23" s="372"/>
      <c r="R23" s="372"/>
      <c r="S23" s="372"/>
      <c r="T23" s="372"/>
      <c r="U23" s="373"/>
      <c r="V23" s="352" t="s">
        <v>13</v>
      </c>
      <c r="W23" s="353"/>
      <c r="X23" s="354">
        <v>718</v>
      </c>
      <c r="Y23" s="355"/>
      <c r="Z23" s="355"/>
      <c r="AA23" s="356"/>
      <c r="AB23" s="382"/>
      <c r="AC23" s="383"/>
      <c r="AD23" s="383"/>
      <c r="AE23" s="384"/>
      <c r="AF23" s="388">
        <f t="shared" si="0"/>
        <v>0</v>
      </c>
      <c r="AG23" s="389"/>
      <c r="AH23" s="389"/>
      <c r="AI23" s="390"/>
    </row>
    <row r="24" spans="1:35" s="13" customFormat="1" ht="12" customHeight="1">
      <c r="A24" s="381"/>
      <c r="B24" s="360" t="s">
        <v>372</v>
      </c>
      <c r="C24" s="361"/>
      <c r="D24" s="361"/>
      <c r="E24" s="361"/>
      <c r="F24" s="361"/>
      <c r="G24" s="361"/>
      <c r="H24" s="361"/>
      <c r="I24" s="361"/>
      <c r="J24" s="361"/>
      <c r="K24" s="361"/>
      <c r="L24" s="361"/>
      <c r="M24" s="361"/>
      <c r="N24" s="361"/>
      <c r="O24" s="361"/>
      <c r="P24" s="361"/>
      <c r="Q24" s="361"/>
      <c r="R24" s="361"/>
      <c r="S24" s="361"/>
      <c r="T24" s="361"/>
      <c r="U24" s="362"/>
      <c r="V24" s="363"/>
      <c r="W24" s="364"/>
      <c r="X24" s="357"/>
      <c r="Y24" s="358"/>
      <c r="Z24" s="358"/>
      <c r="AA24" s="359"/>
      <c r="AB24" s="385"/>
      <c r="AC24" s="386"/>
      <c r="AD24" s="386"/>
      <c r="AE24" s="387"/>
      <c r="AF24" s="391">
        <f t="shared" si="0"/>
        <v>0</v>
      </c>
      <c r="AG24" s="392"/>
      <c r="AH24" s="392"/>
      <c r="AI24" s="393"/>
    </row>
    <row r="25" spans="1:35" s="13" customFormat="1" ht="12" customHeight="1">
      <c r="A25" s="380">
        <v>4</v>
      </c>
      <c r="B25" s="371" t="s">
        <v>373</v>
      </c>
      <c r="C25" s="372"/>
      <c r="D25" s="372"/>
      <c r="E25" s="372"/>
      <c r="F25" s="372"/>
      <c r="G25" s="372"/>
      <c r="H25" s="372"/>
      <c r="I25" s="372"/>
      <c r="J25" s="372"/>
      <c r="K25" s="372"/>
      <c r="L25" s="372"/>
      <c r="M25" s="372"/>
      <c r="N25" s="372"/>
      <c r="O25" s="372"/>
      <c r="P25" s="372"/>
      <c r="Q25" s="372"/>
      <c r="R25" s="372"/>
      <c r="S25" s="372"/>
      <c r="T25" s="372"/>
      <c r="U25" s="373"/>
      <c r="V25" s="352" t="s">
        <v>13</v>
      </c>
      <c r="W25" s="353"/>
      <c r="X25" s="354">
        <v>629.70000000000005</v>
      </c>
      <c r="Y25" s="355"/>
      <c r="Z25" s="355"/>
      <c r="AA25" s="356"/>
      <c r="AB25" s="382"/>
      <c r="AC25" s="383"/>
      <c r="AD25" s="383"/>
      <c r="AE25" s="384"/>
      <c r="AF25" s="388">
        <f t="shared" si="0"/>
        <v>0</v>
      </c>
      <c r="AG25" s="389"/>
      <c r="AH25" s="389"/>
      <c r="AI25" s="390"/>
    </row>
    <row r="26" spans="1:35" s="13" customFormat="1" ht="12" customHeight="1">
      <c r="A26" s="381"/>
      <c r="B26" s="360" t="s">
        <v>374</v>
      </c>
      <c r="C26" s="361"/>
      <c r="D26" s="361"/>
      <c r="E26" s="361"/>
      <c r="F26" s="361"/>
      <c r="G26" s="361"/>
      <c r="H26" s="361"/>
      <c r="I26" s="361"/>
      <c r="J26" s="361"/>
      <c r="K26" s="361"/>
      <c r="L26" s="361"/>
      <c r="M26" s="361"/>
      <c r="N26" s="361"/>
      <c r="O26" s="361"/>
      <c r="P26" s="361"/>
      <c r="Q26" s="361"/>
      <c r="R26" s="361"/>
      <c r="S26" s="361"/>
      <c r="T26" s="361"/>
      <c r="U26" s="362"/>
      <c r="V26" s="363"/>
      <c r="W26" s="364"/>
      <c r="X26" s="357"/>
      <c r="Y26" s="358"/>
      <c r="Z26" s="358"/>
      <c r="AA26" s="359"/>
      <c r="AB26" s="385"/>
      <c r="AC26" s="386"/>
      <c r="AD26" s="386"/>
      <c r="AE26" s="387"/>
      <c r="AF26" s="391">
        <f t="shared" si="0"/>
        <v>0</v>
      </c>
      <c r="AG26" s="392"/>
      <c r="AH26" s="392"/>
      <c r="AI26" s="393"/>
    </row>
    <row r="27" spans="1:35" s="13" customFormat="1" ht="12" customHeight="1">
      <c r="A27" s="380">
        <v>5</v>
      </c>
      <c r="B27" s="600" t="s">
        <v>127</v>
      </c>
      <c r="C27" s="183"/>
      <c r="D27" s="183"/>
      <c r="E27" s="183"/>
      <c r="F27" s="183"/>
      <c r="G27" s="183"/>
      <c r="H27" s="183"/>
      <c r="I27" s="183"/>
      <c r="J27" s="183"/>
      <c r="K27" s="183"/>
      <c r="L27" s="183"/>
      <c r="M27" s="183"/>
      <c r="N27" s="183"/>
      <c r="O27" s="183"/>
      <c r="P27" s="183"/>
      <c r="Q27" s="183"/>
      <c r="R27" s="183"/>
      <c r="S27" s="183"/>
      <c r="T27" s="183"/>
      <c r="U27" s="184"/>
      <c r="V27" s="352" t="s">
        <v>13</v>
      </c>
      <c r="W27" s="353"/>
      <c r="X27" s="354">
        <v>203</v>
      </c>
      <c r="Y27" s="355"/>
      <c r="Z27" s="355"/>
      <c r="AA27" s="356"/>
      <c r="AB27" s="382"/>
      <c r="AC27" s="383"/>
      <c r="AD27" s="383"/>
      <c r="AE27" s="384"/>
      <c r="AF27" s="388">
        <f t="shared" si="0"/>
        <v>0</v>
      </c>
      <c r="AG27" s="389"/>
      <c r="AH27" s="389"/>
      <c r="AI27" s="390"/>
    </row>
    <row r="28" spans="1:35" s="13" customFormat="1" ht="12" customHeight="1">
      <c r="A28" s="381"/>
      <c r="B28" s="601" t="s">
        <v>128</v>
      </c>
      <c r="C28" s="179"/>
      <c r="D28" s="179"/>
      <c r="E28" s="179"/>
      <c r="F28" s="179"/>
      <c r="G28" s="179"/>
      <c r="H28" s="179"/>
      <c r="I28" s="179"/>
      <c r="J28" s="179"/>
      <c r="K28" s="179"/>
      <c r="L28" s="179"/>
      <c r="M28" s="179"/>
      <c r="N28" s="179"/>
      <c r="O28" s="179"/>
      <c r="P28" s="179"/>
      <c r="Q28" s="179"/>
      <c r="R28" s="179"/>
      <c r="S28" s="179"/>
      <c r="T28" s="179"/>
      <c r="U28" s="180"/>
      <c r="V28" s="363"/>
      <c r="W28" s="364"/>
      <c r="X28" s="357"/>
      <c r="Y28" s="358"/>
      <c r="Z28" s="358"/>
      <c r="AA28" s="359"/>
      <c r="AB28" s="385"/>
      <c r="AC28" s="386"/>
      <c r="AD28" s="386"/>
      <c r="AE28" s="387"/>
      <c r="AF28" s="391">
        <f t="shared" si="0"/>
        <v>0</v>
      </c>
      <c r="AG28" s="392"/>
      <c r="AH28" s="392"/>
      <c r="AI28" s="393"/>
    </row>
    <row r="29" spans="1:35" s="13" customFormat="1" ht="12" customHeight="1">
      <c r="A29" s="380">
        <v>6</v>
      </c>
      <c r="B29" s="371" t="s">
        <v>50</v>
      </c>
      <c r="C29" s="372"/>
      <c r="D29" s="372"/>
      <c r="E29" s="372"/>
      <c r="F29" s="372"/>
      <c r="G29" s="372"/>
      <c r="H29" s="372"/>
      <c r="I29" s="372"/>
      <c r="J29" s="372"/>
      <c r="K29" s="372"/>
      <c r="L29" s="372"/>
      <c r="M29" s="372"/>
      <c r="N29" s="372"/>
      <c r="O29" s="372"/>
      <c r="P29" s="372"/>
      <c r="Q29" s="372"/>
      <c r="R29" s="372"/>
      <c r="S29" s="372"/>
      <c r="T29" s="372"/>
      <c r="U29" s="373"/>
      <c r="V29" s="352" t="s">
        <v>9</v>
      </c>
      <c r="W29" s="353"/>
      <c r="X29" s="602">
        <v>14.118</v>
      </c>
      <c r="Y29" s="603"/>
      <c r="Z29" s="603"/>
      <c r="AA29" s="604"/>
      <c r="AB29" s="382"/>
      <c r="AC29" s="383"/>
      <c r="AD29" s="383"/>
      <c r="AE29" s="384"/>
      <c r="AF29" s="388">
        <f t="shared" si="0"/>
        <v>0</v>
      </c>
      <c r="AG29" s="389"/>
      <c r="AH29" s="389"/>
      <c r="AI29" s="390"/>
    </row>
    <row r="30" spans="1:35" s="13" customFormat="1" ht="12" customHeight="1">
      <c r="A30" s="381"/>
      <c r="B30" s="360" t="s">
        <v>51</v>
      </c>
      <c r="C30" s="361"/>
      <c r="D30" s="361"/>
      <c r="E30" s="361"/>
      <c r="F30" s="361"/>
      <c r="G30" s="361"/>
      <c r="H30" s="361"/>
      <c r="I30" s="361"/>
      <c r="J30" s="361"/>
      <c r="K30" s="361"/>
      <c r="L30" s="361"/>
      <c r="M30" s="361"/>
      <c r="N30" s="361"/>
      <c r="O30" s="361"/>
      <c r="P30" s="361"/>
      <c r="Q30" s="361"/>
      <c r="R30" s="361"/>
      <c r="S30" s="361"/>
      <c r="T30" s="361"/>
      <c r="U30" s="362"/>
      <c r="V30" s="363" t="s">
        <v>34</v>
      </c>
      <c r="W30" s="364"/>
      <c r="X30" s="605"/>
      <c r="Y30" s="606"/>
      <c r="Z30" s="606"/>
      <c r="AA30" s="607"/>
      <c r="AB30" s="385"/>
      <c r="AC30" s="386"/>
      <c r="AD30" s="386"/>
      <c r="AE30" s="387"/>
      <c r="AF30" s="391">
        <f t="shared" si="0"/>
        <v>0</v>
      </c>
      <c r="AG30" s="392"/>
      <c r="AH30" s="392"/>
      <c r="AI30" s="393"/>
    </row>
    <row r="31" spans="1:35" s="13" customFormat="1" ht="12" customHeight="1">
      <c r="A31" s="380">
        <v>7</v>
      </c>
      <c r="B31" s="371" t="s">
        <v>111</v>
      </c>
      <c r="C31" s="372"/>
      <c r="D31" s="372"/>
      <c r="E31" s="372"/>
      <c r="F31" s="372"/>
      <c r="G31" s="372"/>
      <c r="H31" s="372"/>
      <c r="I31" s="372"/>
      <c r="J31" s="372"/>
      <c r="K31" s="372"/>
      <c r="L31" s="372"/>
      <c r="M31" s="372"/>
      <c r="N31" s="372"/>
      <c r="O31" s="372"/>
      <c r="P31" s="372"/>
      <c r="Q31" s="372"/>
      <c r="R31" s="372"/>
      <c r="S31" s="372"/>
      <c r="T31" s="372"/>
      <c r="U31" s="373"/>
      <c r="V31" s="352" t="s">
        <v>9</v>
      </c>
      <c r="W31" s="353"/>
      <c r="X31" s="602">
        <v>414.34300000000002</v>
      </c>
      <c r="Y31" s="603"/>
      <c r="Z31" s="603"/>
      <c r="AA31" s="604"/>
      <c r="AB31" s="382"/>
      <c r="AC31" s="383"/>
      <c r="AD31" s="383"/>
      <c r="AE31" s="384"/>
      <c r="AF31" s="388">
        <f t="shared" si="0"/>
        <v>0</v>
      </c>
      <c r="AG31" s="389"/>
      <c r="AH31" s="389"/>
      <c r="AI31" s="390"/>
    </row>
    <row r="32" spans="1:35" s="13" customFormat="1" ht="12" customHeight="1">
      <c r="A32" s="381"/>
      <c r="B32" s="360" t="s">
        <v>112</v>
      </c>
      <c r="C32" s="361"/>
      <c r="D32" s="361"/>
      <c r="E32" s="361"/>
      <c r="F32" s="361"/>
      <c r="G32" s="361"/>
      <c r="H32" s="361"/>
      <c r="I32" s="361"/>
      <c r="J32" s="361"/>
      <c r="K32" s="361"/>
      <c r="L32" s="361"/>
      <c r="M32" s="361"/>
      <c r="N32" s="361"/>
      <c r="O32" s="361"/>
      <c r="P32" s="361"/>
      <c r="Q32" s="361"/>
      <c r="R32" s="361"/>
      <c r="S32" s="361"/>
      <c r="T32" s="361"/>
      <c r="U32" s="362"/>
      <c r="V32" s="363" t="s">
        <v>34</v>
      </c>
      <c r="W32" s="364"/>
      <c r="X32" s="605"/>
      <c r="Y32" s="606"/>
      <c r="Z32" s="606"/>
      <c r="AA32" s="607"/>
      <c r="AB32" s="385"/>
      <c r="AC32" s="386"/>
      <c r="AD32" s="386"/>
      <c r="AE32" s="387"/>
      <c r="AF32" s="391">
        <f t="shared" si="0"/>
        <v>0</v>
      </c>
      <c r="AG32" s="392"/>
      <c r="AH32" s="392"/>
      <c r="AI32" s="393"/>
    </row>
    <row r="33" spans="1:35" s="13" customFormat="1" ht="12" customHeight="1">
      <c r="A33" s="380">
        <v>8</v>
      </c>
      <c r="B33" s="371" t="s">
        <v>376</v>
      </c>
      <c r="C33" s="372"/>
      <c r="D33" s="372"/>
      <c r="E33" s="372"/>
      <c r="F33" s="372"/>
      <c r="G33" s="372"/>
      <c r="H33" s="372"/>
      <c r="I33" s="372"/>
      <c r="J33" s="372"/>
      <c r="K33" s="372"/>
      <c r="L33" s="372"/>
      <c r="M33" s="372"/>
      <c r="N33" s="372"/>
      <c r="O33" s="372"/>
      <c r="P33" s="372"/>
      <c r="Q33" s="372"/>
      <c r="R33" s="372"/>
      <c r="S33" s="372"/>
      <c r="T33" s="372"/>
      <c r="U33" s="373"/>
      <c r="V33" s="352" t="s">
        <v>130</v>
      </c>
      <c r="W33" s="353"/>
      <c r="X33" s="354">
        <v>642</v>
      </c>
      <c r="Y33" s="355"/>
      <c r="Z33" s="355"/>
      <c r="AA33" s="356"/>
      <c r="AB33" s="382"/>
      <c r="AC33" s="383"/>
      <c r="AD33" s="383"/>
      <c r="AE33" s="384"/>
      <c r="AF33" s="388">
        <f t="shared" si="0"/>
        <v>0</v>
      </c>
      <c r="AG33" s="389"/>
      <c r="AH33" s="389"/>
      <c r="AI33" s="390"/>
    </row>
    <row r="34" spans="1:35" s="13" customFormat="1" ht="12" customHeight="1">
      <c r="A34" s="381"/>
      <c r="B34" s="360" t="s">
        <v>375</v>
      </c>
      <c r="C34" s="361"/>
      <c r="D34" s="361"/>
      <c r="E34" s="361"/>
      <c r="F34" s="361"/>
      <c r="G34" s="361"/>
      <c r="H34" s="361"/>
      <c r="I34" s="361"/>
      <c r="J34" s="361"/>
      <c r="K34" s="361"/>
      <c r="L34" s="361"/>
      <c r="M34" s="361"/>
      <c r="N34" s="361"/>
      <c r="O34" s="361"/>
      <c r="P34" s="361"/>
      <c r="Q34" s="361"/>
      <c r="R34" s="361"/>
      <c r="S34" s="361"/>
      <c r="T34" s="361"/>
      <c r="U34" s="362"/>
      <c r="V34" s="363"/>
      <c r="W34" s="364"/>
      <c r="X34" s="357"/>
      <c r="Y34" s="358"/>
      <c r="Z34" s="358"/>
      <c r="AA34" s="359"/>
      <c r="AB34" s="385"/>
      <c r="AC34" s="386"/>
      <c r="AD34" s="386"/>
      <c r="AE34" s="387"/>
      <c r="AF34" s="391">
        <f t="shared" si="0"/>
        <v>0</v>
      </c>
      <c r="AG34" s="392"/>
      <c r="AH34" s="392"/>
      <c r="AI34" s="393"/>
    </row>
    <row r="35" spans="1:35" s="13" customFormat="1" ht="12" customHeight="1">
      <c r="A35" s="380">
        <v>9</v>
      </c>
      <c r="B35" s="371" t="s">
        <v>377</v>
      </c>
      <c r="C35" s="372"/>
      <c r="D35" s="372"/>
      <c r="E35" s="372"/>
      <c r="F35" s="372"/>
      <c r="G35" s="372"/>
      <c r="H35" s="372"/>
      <c r="I35" s="372"/>
      <c r="J35" s="372"/>
      <c r="K35" s="372"/>
      <c r="L35" s="372"/>
      <c r="M35" s="372"/>
      <c r="N35" s="372"/>
      <c r="O35" s="372"/>
      <c r="P35" s="372"/>
      <c r="Q35" s="372"/>
      <c r="R35" s="372"/>
      <c r="S35" s="372"/>
      <c r="T35" s="372"/>
      <c r="U35" s="373"/>
      <c r="V35" s="352" t="s">
        <v>48</v>
      </c>
      <c r="W35" s="353"/>
      <c r="X35" s="354">
        <v>1</v>
      </c>
      <c r="Y35" s="355"/>
      <c r="Z35" s="355"/>
      <c r="AA35" s="356"/>
      <c r="AB35" s="382"/>
      <c r="AC35" s="383"/>
      <c r="AD35" s="383"/>
      <c r="AE35" s="384"/>
      <c r="AF35" s="388">
        <f t="shared" si="0"/>
        <v>0</v>
      </c>
      <c r="AG35" s="389"/>
      <c r="AH35" s="389"/>
      <c r="AI35" s="390"/>
    </row>
    <row r="36" spans="1:35" s="13" customFormat="1" ht="12" customHeight="1">
      <c r="A36" s="381"/>
      <c r="B36" s="360" t="s">
        <v>378</v>
      </c>
      <c r="C36" s="361"/>
      <c r="D36" s="361"/>
      <c r="E36" s="361"/>
      <c r="F36" s="361"/>
      <c r="G36" s="361"/>
      <c r="H36" s="361"/>
      <c r="I36" s="361"/>
      <c r="J36" s="361"/>
      <c r="K36" s="361"/>
      <c r="L36" s="361"/>
      <c r="M36" s="361"/>
      <c r="N36" s="361"/>
      <c r="O36" s="361"/>
      <c r="P36" s="361"/>
      <c r="Q36" s="361"/>
      <c r="R36" s="361"/>
      <c r="S36" s="361"/>
      <c r="T36" s="361"/>
      <c r="U36" s="362"/>
      <c r="V36" s="363" t="s">
        <v>49</v>
      </c>
      <c r="W36" s="364"/>
      <c r="X36" s="357"/>
      <c r="Y36" s="358"/>
      <c r="Z36" s="358"/>
      <c r="AA36" s="359"/>
      <c r="AB36" s="385"/>
      <c r="AC36" s="386"/>
      <c r="AD36" s="386"/>
      <c r="AE36" s="387"/>
      <c r="AF36" s="391">
        <f t="shared" si="0"/>
        <v>0</v>
      </c>
      <c r="AG36" s="392"/>
      <c r="AH36" s="392"/>
      <c r="AI36" s="393"/>
    </row>
    <row r="37" spans="1:35" s="13" customFormat="1" ht="12" customHeight="1">
      <c r="A37" s="380">
        <v>10</v>
      </c>
      <c r="B37" s="371" t="s">
        <v>88</v>
      </c>
      <c r="C37" s="372"/>
      <c r="D37" s="372"/>
      <c r="E37" s="372"/>
      <c r="F37" s="372"/>
      <c r="G37" s="372"/>
      <c r="H37" s="372"/>
      <c r="I37" s="372"/>
      <c r="J37" s="372"/>
      <c r="K37" s="372"/>
      <c r="L37" s="372"/>
      <c r="M37" s="372"/>
      <c r="N37" s="372"/>
      <c r="O37" s="372"/>
      <c r="P37" s="372"/>
      <c r="Q37" s="372"/>
      <c r="R37" s="372"/>
      <c r="S37" s="372"/>
      <c r="T37" s="372"/>
      <c r="U37" s="373"/>
      <c r="V37" s="352" t="s">
        <v>8</v>
      </c>
      <c r="W37" s="353"/>
      <c r="X37" s="354">
        <v>55</v>
      </c>
      <c r="Y37" s="355"/>
      <c r="Z37" s="355"/>
      <c r="AA37" s="356"/>
      <c r="AB37" s="382"/>
      <c r="AC37" s="383"/>
      <c r="AD37" s="383"/>
      <c r="AE37" s="384"/>
      <c r="AF37" s="388">
        <f t="shared" si="0"/>
        <v>0</v>
      </c>
      <c r="AG37" s="389"/>
      <c r="AH37" s="389"/>
      <c r="AI37" s="390"/>
    </row>
    <row r="38" spans="1:35" s="13" customFormat="1" ht="12" customHeight="1">
      <c r="A38" s="381"/>
      <c r="B38" s="360" t="s">
        <v>89</v>
      </c>
      <c r="C38" s="361"/>
      <c r="D38" s="361"/>
      <c r="E38" s="361"/>
      <c r="F38" s="361"/>
      <c r="G38" s="361"/>
      <c r="H38" s="361"/>
      <c r="I38" s="361"/>
      <c r="J38" s="361"/>
      <c r="K38" s="361"/>
      <c r="L38" s="361"/>
      <c r="M38" s="361"/>
      <c r="N38" s="361"/>
      <c r="O38" s="361"/>
      <c r="P38" s="361"/>
      <c r="Q38" s="361"/>
      <c r="R38" s="361"/>
      <c r="S38" s="361"/>
      <c r="T38" s="361"/>
      <c r="U38" s="362"/>
      <c r="V38" s="363" t="s">
        <v>33</v>
      </c>
      <c r="W38" s="364"/>
      <c r="X38" s="357"/>
      <c r="Y38" s="358"/>
      <c r="Z38" s="358"/>
      <c r="AA38" s="359"/>
      <c r="AB38" s="385"/>
      <c r="AC38" s="386"/>
      <c r="AD38" s="386"/>
      <c r="AE38" s="387"/>
      <c r="AF38" s="391">
        <f t="shared" si="0"/>
        <v>0</v>
      </c>
      <c r="AG38" s="392"/>
      <c r="AH38" s="392"/>
      <c r="AI38" s="393"/>
    </row>
    <row r="39" spans="1:35" s="13" customFormat="1" ht="12" customHeight="1">
      <c r="A39" s="380">
        <v>11</v>
      </c>
      <c r="B39" s="532" t="s">
        <v>365</v>
      </c>
      <c r="C39" s="533"/>
      <c r="D39" s="533"/>
      <c r="E39" s="533"/>
      <c r="F39" s="533"/>
      <c r="G39" s="533"/>
      <c r="H39" s="533"/>
      <c r="I39" s="533"/>
      <c r="J39" s="533"/>
      <c r="K39" s="533"/>
      <c r="L39" s="533"/>
      <c r="M39" s="533"/>
      <c r="N39" s="533"/>
      <c r="O39" s="533"/>
      <c r="P39" s="533"/>
      <c r="Q39" s="533"/>
      <c r="R39" s="533"/>
      <c r="S39" s="533"/>
      <c r="T39" s="533"/>
      <c r="U39" s="534"/>
      <c r="V39" s="452" t="s">
        <v>7</v>
      </c>
      <c r="W39" s="453"/>
      <c r="X39" s="438">
        <v>208</v>
      </c>
      <c r="Y39" s="439"/>
      <c r="Z39" s="439"/>
      <c r="AA39" s="440"/>
      <c r="AB39" s="382"/>
      <c r="AC39" s="383"/>
      <c r="AD39" s="383"/>
      <c r="AE39" s="384"/>
      <c r="AF39" s="388">
        <f t="shared" si="0"/>
        <v>0</v>
      </c>
      <c r="AG39" s="389"/>
      <c r="AH39" s="389"/>
      <c r="AI39" s="390"/>
    </row>
    <row r="40" spans="1:35" s="13" customFormat="1" ht="12" customHeight="1">
      <c r="A40" s="381"/>
      <c r="B40" s="456" t="s">
        <v>366</v>
      </c>
      <c r="C40" s="457"/>
      <c r="D40" s="457"/>
      <c r="E40" s="457"/>
      <c r="F40" s="457"/>
      <c r="G40" s="457"/>
      <c r="H40" s="457"/>
      <c r="I40" s="457"/>
      <c r="J40" s="457"/>
      <c r="K40" s="457"/>
      <c r="L40" s="457"/>
      <c r="M40" s="457"/>
      <c r="N40" s="457"/>
      <c r="O40" s="457"/>
      <c r="P40" s="457"/>
      <c r="Q40" s="457"/>
      <c r="R40" s="457"/>
      <c r="S40" s="457"/>
      <c r="T40" s="457"/>
      <c r="U40" s="458"/>
      <c r="V40" s="450" t="s">
        <v>35</v>
      </c>
      <c r="W40" s="451"/>
      <c r="X40" s="441"/>
      <c r="Y40" s="442"/>
      <c r="Z40" s="442"/>
      <c r="AA40" s="443"/>
      <c r="AB40" s="385"/>
      <c r="AC40" s="386"/>
      <c r="AD40" s="386"/>
      <c r="AE40" s="387"/>
      <c r="AF40" s="391">
        <f t="shared" si="0"/>
        <v>0</v>
      </c>
      <c r="AG40" s="392"/>
      <c r="AH40" s="392"/>
      <c r="AI40" s="393"/>
    </row>
    <row r="41" spans="1:35" s="13" customFormat="1" ht="12" customHeight="1">
      <c r="A41" s="380">
        <v>12</v>
      </c>
      <c r="B41" s="532" t="s">
        <v>367</v>
      </c>
      <c r="C41" s="533"/>
      <c r="D41" s="533"/>
      <c r="E41" s="533"/>
      <c r="F41" s="533"/>
      <c r="G41" s="533"/>
      <c r="H41" s="533"/>
      <c r="I41" s="533"/>
      <c r="J41" s="533"/>
      <c r="K41" s="533"/>
      <c r="L41" s="533"/>
      <c r="M41" s="533"/>
      <c r="N41" s="533"/>
      <c r="O41" s="533"/>
      <c r="P41" s="533"/>
      <c r="Q41" s="533"/>
      <c r="R41" s="533"/>
      <c r="S41" s="533"/>
      <c r="T41" s="533"/>
      <c r="U41" s="534"/>
      <c r="V41" s="452" t="s">
        <v>7</v>
      </c>
      <c r="W41" s="453"/>
      <c r="X41" s="438">
        <v>120</v>
      </c>
      <c r="Y41" s="439"/>
      <c r="Z41" s="439"/>
      <c r="AA41" s="440"/>
      <c r="AB41" s="382"/>
      <c r="AC41" s="383"/>
      <c r="AD41" s="383"/>
      <c r="AE41" s="384"/>
      <c r="AF41" s="388">
        <f t="shared" si="0"/>
        <v>0</v>
      </c>
      <c r="AG41" s="389"/>
      <c r="AH41" s="389"/>
      <c r="AI41" s="390"/>
    </row>
    <row r="42" spans="1:35" s="13" customFormat="1" ht="12" customHeight="1">
      <c r="A42" s="381"/>
      <c r="B42" s="456" t="s">
        <v>368</v>
      </c>
      <c r="C42" s="457"/>
      <c r="D42" s="457"/>
      <c r="E42" s="457"/>
      <c r="F42" s="457"/>
      <c r="G42" s="457"/>
      <c r="H42" s="457"/>
      <c r="I42" s="457"/>
      <c r="J42" s="457"/>
      <c r="K42" s="457"/>
      <c r="L42" s="457"/>
      <c r="M42" s="457"/>
      <c r="N42" s="457"/>
      <c r="O42" s="457"/>
      <c r="P42" s="457"/>
      <c r="Q42" s="457"/>
      <c r="R42" s="457"/>
      <c r="S42" s="457"/>
      <c r="T42" s="457"/>
      <c r="U42" s="458"/>
      <c r="V42" s="450" t="s">
        <v>35</v>
      </c>
      <c r="W42" s="451"/>
      <c r="X42" s="441"/>
      <c r="Y42" s="442"/>
      <c r="Z42" s="442"/>
      <c r="AA42" s="443"/>
      <c r="AB42" s="385"/>
      <c r="AC42" s="386"/>
      <c r="AD42" s="386"/>
      <c r="AE42" s="387"/>
      <c r="AF42" s="391">
        <f t="shared" si="0"/>
        <v>0</v>
      </c>
      <c r="AG42" s="392"/>
      <c r="AH42" s="392"/>
      <c r="AI42" s="393"/>
    </row>
    <row r="43" spans="1:35" s="13" customFormat="1" ht="12" customHeight="1">
      <c r="A43" s="380">
        <v>13</v>
      </c>
      <c r="B43" s="371" t="s">
        <v>52</v>
      </c>
      <c r="C43" s="372"/>
      <c r="D43" s="372"/>
      <c r="E43" s="372"/>
      <c r="F43" s="372"/>
      <c r="G43" s="372"/>
      <c r="H43" s="372"/>
      <c r="I43" s="372"/>
      <c r="J43" s="372"/>
      <c r="K43" s="372"/>
      <c r="L43" s="372"/>
      <c r="M43" s="372"/>
      <c r="N43" s="372"/>
      <c r="O43" s="372"/>
      <c r="P43" s="372"/>
      <c r="Q43" s="372"/>
      <c r="R43" s="372"/>
      <c r="S43" s="372"/>
      <c r="T43" s="372"/>
      <c r="U43" s="373"/>
      <c r="V43" s="352" t="s">
        <v>9</v>
      </c>
      <c r="W43" s="353"/>
      <c r="X43" s="602">
        <v>207.09700000000001</v>
      </c>
      <c r="Y43" s="603"/>
      <c r="Z43" s="603"/>
      <c r="AA43" s="604"/>
      <c r="AB43" s="382"/>
      <c r="AC43" s="383"/>
      <c r="AD43" s="383"/>
      <c r="AE43" s="384"/>
      <c r="AF43" s="388">
        <f t="shared" si="0"/>
        <v>0</v>
      </c>
      <c r="AG43" s="389"/>
      <c r="AH43" s="389"/>
      <c r="AI43" s="390"/>
    </row>
    <row r="44" spans="1:35" s="13" customFormat="1" ht="12" customHeight="1">
      <c r="A44" s="381"/>
      <c r="B44" s="360" t="s">
        <v>53</v>
      </c>
      <c r="C44" s="361"/>
      <c r="D44" s="361"/>
      <c r="E44" s="361"/>
      <c r="F44" s="361"/>
      <c r="G44" s="361"/>
      <c r="H44" s="361"/>
      <c r="I44" s="361"/>
      <c r="J44" s="361"/>
      <c r="K44" s="361"/>
      <c r="L44" s="361"/>
      <c r="M44" s="361"/>
      <c r="N44" s="361"/>
      <c r="O44" s="361"/>
      <c r="P44" s="361"/>
      <c r="Q44" s="361"/>
      <c r="R44" s="361"/>
      <c r="S44" s="361"/>
      <c r="T44" s="361"/>
      <c r="U44" s="362"/>
      <c r="V44" s="363" t="s">
        <v>34</v>
      </c>
      <c r="W44" s="364"/>
      <c r="X44" s="605"/>
      <c r="Y44" s="606"/>
      <c r="Z44" s="606"/>
      <c r="AA44" s="607"/>
      <c r="AB44" s="385"/>
      <c r="AC44" s="386"/>
      <c r="AD44" s="386"/>
      <c r="AE44" s="387"/>
      <c r="AF44" s="391">
        <f t="shared" si="0"/>
        <v>0</v>
      </c>
      <c r="AG44" s="392"/>
      <c r="AH44" s="392"/>
      <c r="AI44" s="393"/>
    </row>
    <row r="45" spans="1:35" s="13" customFormat="1" ht="12" customHeight="1">
      <c r="A45" s="380">
        <v>14</v>
      </c>
      <c r="B45" s="371" t="s">
        <v>369</v>
      </c>
      <c r="C45" s="372"/>
      <c r="D45" s="372"/>
      <c r="E45" s="372"/>
      <c r="F45" s="372"/>
      <c r="G45" s="372"/>
      <c r="H45" s="372"/>
      <c r="I45" s="372"/>
      <c r="J45" s="372"/>
      <c r="K45" s="372"/>
      <c r="L45" s="372"/>
      <c r="M45" s="372"/>
      <c r="N45" s="372"/>
      <c r="O45" s="372"/>
      <c r="P45" s="372"/>
      <c r="Q45" s="372"/>
      <c r="R45" s="372"/>
      <c r="S45" s="372"/>
      <c r="T45" s="372"/>
      <c r="U45" s="373"/>
      <c r="V45" s="352" t="s">
        <v>9</v>
      </c>
      <c r="W45" s="353"/>
      <c r="X45" s="365">
        <v>27.68</v>
      </c>
      <c r="Y45" s="366"/>
      <c r="Z45" s="366"/>
      <c r="AA45" s="367"/>
      <c r="AB45" s="382"/>
      <c r="AC45" s="383"/>
      <c r="AD45" s="383"/>
      <c r="AE45" s="384"/>
      <c r="AF45" s="388">
        <f t="shared" si="0"/>
        <v>0</v>
      </c>
      <c r="AG45" s="389"/>
      <c r="AH45" s="389"/>
      <c r="AI45" s="390"/>
    </row>
    <row r="46" spans="1:35" s="13" customFormat="1" ht="12" customHeight="1">
      <c r="A46" s="381"/>
      <c r="B46" s="360" t="s">
        <v>370</v>
      </c>
      <c r="C46" s="361"/>
      <c r="D46" s="361"/>
      <c r="E46" s="361"/>
      <c r="F46" s="361"/>
      <c r="G46" s="361"/>
      <c r="H46" s="361"/>
      <c r="I46" s="361"/>
      <c r="J46" s="361"/>
      <c r="K46" s="361"/>
      <c r="L46" s="361"/>
      <c r="M46" s="361"/>
      <c r="N46" s="361"/>
      <c r="O46" s="361"/>
      <c r="P46" s="361"/>
      <c r="Q46" s="361"/>
      <c r="R46" s="361"/>
      <c r="S46" s="361"/>
      <c r="T46" s="361"/>
      <c r="U46" s="362"/>
      <c r="V46" s="363" t="s">
        <v>34</v>
      </c>
      <c r="W46" s="364"/>
      <c r="X46" s="368"/>
      <c r="Y46" s="369"/>
      <c r="Z46" s="369"/>
      <c r="AA46" s="370"/>
      <c r="AB46" s="385"/>
      <c r="AC46" s="386"/>
      <c r="AD46" s="386"/>
      <c r="AE46" s="387"/>
      <c r="AF46" s="391">
        <f t="shared" si="0"/>
        <v>0</v>
      </c>
      <c r="AG46" s="392"/>
      <c r="AH46" s="392"/>
      <c r="AI46" s="393"/>
    </row>
    <row r="47" spans="1:35" s="13" customFormat="1" ht="12" customHeight="1">
      <c r="A47" s="380">
        <v>15</v>
      </c>
      <c r="B47" s="608" t="s">
        <v>492</v>
      </c>
      <c r="C47" s="609"/>
      <c r="D47" s="609"/>
      <c r="E47" s="609"/>
      <c r="F47" s="609"/>
      <c r="G47" s="609"/>
      <c r="H47" s="609"/>
      <c r="I47" s="609"/>
      <c r="J47" s="609"/>
      <c r="K47" s="609"/>
      <c r="L47" s="609"/>
      <c r="M47" s="609"/>
      <c r="N47" s="609"/>
      <c r="O47" s="609"/>
      <c r="P47" s="609"/>
      <c r="Q47" s="609"/>
      <c r="R47" s="609"/>
      <c r="S47" s="609"/>
      <c r="T47" s="609"/>
      <c r="U47" s="610"/>
      <c r="V47" s="410" t="s">
        <v>7</v>
      </c>
      <c r="W47" s="411"/>
      <c r="X47" s="412">
        <v>560</v>
      </c>
      <c r="Y47" s="413"/>
      <c r="Z47" s="413"/>
      <c r="AA47" s="414"/>
      <c r="AB47" s="382"/>
      <c r="AC47" s="383"/>
      <c r="AD47" s="383"/>
      <c r="AE47" s="384"/>
      <c r="AF47" s="418">
        <f>AB47*X47</f>
        <v>0</v>
      </c>
      <c r="AG47" s="419"/>
      <c r="AH47" s="419"/>
      <c r="AI47" s="420"/>
    </row>
    <row r="48" spans="1:35" s="13" customFormat="1" ht="12" customHeight="1">
      <c r="A48" s="381"/>
      <c r="B48" s="434" t="s">
        <v>493</v>
      </c>
      <c r="C48" s="435"/>
      <c r="D48" s="435"/>
      <c r="E48" s="435"/>
      <c r="F48" s="435"/>
      <c r="G48" s="435"/>
      <c r="H48" s="435"/>
      <c r="I48" s="435"/>
      <c r="J48" s="435"/>
      <c r="K48" s="435"/>
      <c r="L48" s="435"/>
      <c r="M48" s="435"/>
      <c r="N48" s="435"/>
      <c r="O48" s="435"/>
      <c r="P48" s="435"/>
      <c r="Q48" s="435"/>
      <c r="R48" s="435"/>
      <c r="S48" s="435"/>
      <c r="T48" s="435"/>
      <c r="U48" s="436"/>
      <c r="V48" s="424" t="s">
        <v>35</v>
      </c>
      <c r="W48" s="425"/>
      <c r="X48" s="415"/>
      <c r="Y48" s="416"/>
      <c r="Z48" s="416"/>
      <c r="AA48" s="417"/>
      <c r="AB48" s="385"/>
      <c r="AC48" s="386"/>
      <c r="AD48" s="386"/>
      <c r="AE48" s="387"/>
      <c r="AF48" s="421">
        <f>AB48*X48</f>
        <v>0</v>
      </c>
      <c r="AG48" s="422"/>
      <c r="AH48" s="422"/>
      <c r="AI48" s="423"/>
    </row>
    <row r="49" spans="1:35" s="13" customFormat="1" ht="12" customHeight="1">
      <c r="A49" s="380">
        <v>16</v>
      </c>
      <c r="B49" s="608" t="s">
        <v>494</v>
      </c>
      <c r="C49" s="609"/>
      <c r="D49" s="609"/>
      <c r="E49" s="609"/>
      <c r="F49" s="609"/>
      <c r="G49" s="609"/>
      <c r="H49" s="609"/>
      <c r="I49" s="609"/>
      <c r="J49" s="609"/>
      <c r="K49" s="609"/>
      <c r="L49" s="609"/>
      <c r="M49" s="609"/>
      <c r="N49" s="609"/>
      <c r="O49" s="609"/>
      <c r="P49" s="609"/>
      <c r="Q49" s="609"/>
      <c r="R49" s="609"/>
      <c r="S49" s="609"/>
      <c r="T49" s="609"/>
      <c r="U49" s="610"/>
      <c r="V49" s="410" t="s">
        <v>7</v>
      </c>
      <c r="W49" s="411"/>
      <c r="X49" s="412">
        <v>4768</v>
      </c>
      <c r="Y49" s="413"/>
      <c r="Z49" s="413"/>
      <c r="AA49" s="414"/>
      <c r="AB49" s="382"/>
      <c r="AC49" s="383"/>
      <c r="AD49" s="383"/>
      <c r="AE49" s="384"/>
      <c r="AF49" s="418">
        <f>AB49*X49</f>
        <v>0</v>
      </c>
      <c r="AG49" s="419"/>
      <c r="AH49" s="419"/>
      <c r="AI49" s="420"/>
    </row>
    <row r="50" spans="1:35" s="13" customFormat="1" ht="12" customHeight="1">
      <c r="A50" s="381"/>
      <c r="B50" s="434" t="s">
        <v>495</v>
      </c>
      <c r="C50" s="435"/>
      <c r="D50" s="435"/>
      <c r="E50" s="435"/>
      <c r="F50" s="435"/>
      <c r="G50" s="435"/>
      <c r="H50" s="435"/>
      <c r="I50" s="435"/>
      <c r="J50" s="435"/>
      <c r="K50" s="435"/>
      <c r="L50" s="435"/>
      <c r="M50" s="435"/>
      <c r="N50" s="435"/>
      <c r="O50" s="435"/>
      <c r="P50" s="435"/>
      <c r="Q50" s="435"/>
      <c r="R50" s="435"/>
      <c r="S50" s="435"/>
      <c r="T50" s="435"/>
      <c r="U50" s="436"/>
      <c r="V50" s="611" t="s">
        <v>35</v>
      </c>
      <c r="W50" s="612"/>
      <c r="X50" s="415"/>
      <c r="Y50" s="416"/>
      <c r="Z50" s="416"/>
      <c r="AA50" s="417"/>
      <c r="AB50" s="385"/>
      <c r="AC50" s="386"/>
      <c r="AD50" s="386"/>
      <c r="AE50" s="387"/>
      <c r="AF50" s="421">
        <f>AB50*X50</f>
        <v>0</v>
      </c>
      <c r="AG50" s="422"/>
      <c r="AH50" s="422"/>
      <c r="AI50" s="423"/>
    </row>
    <row r="51" spans="1:35" s="13" customFormat="1" ht="12" customHeight="1">
      <c r="A51" s="380">
        <v>17</v>
      </c>
      <c r="B51" s="608" t="s">
        <v>496</v>
      </c>
      <c r="C51" s="609"/>
      <c r="D51" s="609"/>
      <c r="E51" s="609"/>
      <c r="F51" s="609"/>
      <c r="G51" s="609"/>
      <c r="H51" s="609"/>
      <c r="I51" s="609"/>
      <c r="J51" s="609"/>
      <c r="K51" s="609"/>
      <c r="L51" s="609"/>
      <c r="M51" s="609"/>
      <c r="N51" s="609"/>
      <c r="O51" s="609"/>
      <c r="P51" s="609"/>
      <c r="Q51" s="609"/>
      <c r="R51" s="609"/>
      <c r="S51" s="609"/>
      <c r="T51" s="609"/>
      <c r="U51" s="610"/>
      <c r="V51" s="410" t="s">
        <v>7</v>
      </c>
      <c r="W51" s="411"/>
      <c r="X51" s="412">
        <v>154</v>
      </c>
      <c r="Y51" s="413"/>
      <c r="Z51" s="413"/>
      <c r="AA51" s="414"/>
      <c r="AB51" s="382"/>
      <c r="AC51" s="383"/>
      <c r="AD51" s="383"/>
      <c r="AE51" s="384"/>
      <c r="AF51" s="418">
        <f t="shared" si="0"/>
        <v>0</v>
      </c>
      <c r="AG51" s="419"/>
      <c r="AH51" s="419"/>
      <c r="AI51" s="420"/>
    </row>
    <row r="52" spans="1:35" s="13" customFormat="1" ht="12" customHeight="1">
      <c r="A52" s="381"/>
      <c r="B52" s="434" t="s">
        <v>497</v>
      </c>
      <c r="C52" s="435"/>
      <c r="D52" s="435"/>
      <c r="E52" s="435"/>
      <c r="F52" s="435"/>
      <c r="G52" s="435"/>
      <c r="H52" s="435"/>
      <c r="I52" s="435"/>
      <c r="J52" s="435"/>
      <c r="K52" s="435"/>
      <c r="L52" s="435"/>
      <c r="M52" s="435"/>
      <c r="N52" s="435"/>
      <c r="O52" s="435"/>
      <c r="P52" s="435"/>
      <c r="Q52" s="435"/>
      <c r="R52" s="435"/>
      <c r="S52" s="435"/>
      <c r="T52" s="435"/>
      <c r="U52" s="436"/>
      <c r="V52" s="424" t="s">
        <v>35</v>
      </c>
      <c r="W52" s="425"/>
      <c r="X52" s="415"/>
      <c r="Y52" s="416"/>
      <c r="Z52" s="416"/>
      <c r="AA52" s="417"/>
      <c r="AB52" s="385"/>
      <c r="AC52" s="386"/>
      <c r="AD52" s="386"/>
      <c r="AE52" s="387"/>
      <c r="AF52" s="421">
        <f t="shared" si="0"/>
        <v>0</v>
      </c>
      <c r="AG52" s="422"/>
      <c r="AH52" s="422"/>
      <c r="AI52" s="423"/>
    </row>
    <row r="53" spans="1:35" s="13" customFormat="1" ht="12" customHeight="1">
      <c r="A53" s="380">
        <v>18</v>
      </c>
      <c r="B53" s="608" t="s">
        <v>498</v>
      </c>
      <c r="C53" s="609"/>
      <c r="D53" s="609"/>
      <c r="E53" s="609"/>
      <c r="F53" s="609"/>
      <c r="G53" s="609"/>
      <c r="H53" s="609"/>
      <c r="I53" s="609"/>
      <c r="J53" s="609"/>
      <c r="K53" s="609"/>
      <c r="L53" s="609"/>
      <c r="M53" s="609"/>
      <c r="N53" s="609"/>
      <c r="O53" s="609"/>
      <c r="P53" s="609"/>
      <c r="Q53" s="609"/>
      <c r="R53" s="609"/>
      <c r="S53" s="609"/>
      <c r="T53" s="609"/>
      <c r="U53" s="610"/>
      <c r="V53" s="410" t="s">
        <v>7</v>
      </c>
      <c r="W53" s="411"/>
      <c r="X53" s="412">
        <v>1143</v>
      </c>
      <c r="Y53" s="413"/>
      <c r="Z53" s="413"/>
      <c r="AA53" s="414"/>
      <c r="AB53" s="382"/>
      <c r="AC53" s="383"/>
      <c r="AD53" s="383"/>
      <c r="AE53" s="384"/>
      <c r="AF53" s="418">
        <f>AB53*X53</f>
        <v>0</v>
      </c>
      <c r="AG53" s="419"/>
      <c r="AH53" s="419"/>
      <c r="AI53" s="420"/>
    </row>
    <row r="54" spans="1:35" s="13" customFormat="1" ht="12" customHeight="1">
      <c r="A54" s="381"/>
      <c r="B54" s="434" t="s">
        <v>499</v>
      </c>
      <c r="C54" s="435"/>
      <c r="D54" s="435"/>
      <c r="E54" s="435"/>
      <c r="F54" s="435"/>
      <c r="G54" s="435"/>
      <c r="H54" s="435"/>
      <c r="I54" s="435"/>
      <c r="J54" s="435"/>
      <c r="K54" s="435"/>
      <c r="L54" s="435"/>
      <c r="M54" s="435"/>
      <c r="N54" s="435"/>
      <c r="O54" s="435"/>
      <c r="P54" s="435"/>
      <c r="Q54" s="435"/>
      <c r="R54" s="435"/>
      <c r="S54" s="435"/>
      <c r="T54" s="435"/>
      <c r="U54" s="436"/>
      <c r="V54" s="611" t="s">
        <v>35</v>
      </c>
      <c r="W54" s="612"/>
      <c r="X54" s="415"/>
      <c r="Y54" s="416"/>
      <c r="Z54" s="416"/>
      <c r="AA54" s="417"/>
      <c r="AB54" s="385"/>
      <c r="AC54" s="386"/>
      <c r="AD54" s="386"/>
      <c r="AE54" s="387"/>
      <c r="AF54" s="421">
        <f>AB54*X54</f>
        <v>0</v>
      </c>
      <c r="AG54" s="422"/>
      <c r="AH54" s="422"/>
      <c r="AI54" s="423"/>
    </row>
    <row r="55" spans="1:35" s="13" customFormat="1" ht="12" customHeight="1">
      <c r="A55" s="380">
        <v>19</v>
      </c>
      <c r="B55" s="371" t="s">
        <v>379</v>
      </c>
      <c r="C55" s="372"/>
      <c r="D55" s="372"/>
      <c r="E55" s="372"/>
      <c r="F55" s="372"/>
      <c r="G55" s="372"/>
      <c r="H55" s="372"/>
      <c r="I55" s="372"/>
      <c r="J55" s="372"/>
      <c r="K55" s="372"/>
      <c r="L55" s="372"/>
      <c r="M55" s="372"/>
      <c r="N55" s="372"/>
      <c r="O55" s="372"/>
      <c r="P55" s="372"/>
      <c r="Q55" s="372"/>
      <c r="R55" s="372"/>
      <c r="S55" s="372"/>
      <c r="T55" s="372"/>
      <c r="U55" s="373"/>
      <c r="V55" s="352" t="s">
        <v>48</v>
      </c>
      <c r="W55" s="353"/>
      <c r="X55" s="365">
        <v>1</v>
      </c>
      <c r="Y55" s="366"/>
      <c r="Z55" s="366"/>
      <c r="AA55" s="367"/>
      <c r="AB55" s="382"/>
      <c r="AC55" s="383"/>
      <c r="AD55" s="383"/>
      <c r="AE55" s="384"/>
      <c r="AF55" s="388">
        <f>AB55*X55</f>
        <v>0</v>
      </c>
      <c r="AG55" s="389"/>
      <c r="AH55" s="389"/>
      <c r="AI55" s="390"/>
    </row>
    <row r="56" spans="1:35" s="13" customFormat="1" ht="12" customHeight="1">
      <c r="A56" s="394"/>
      <c r="B56" s="406" t="s">
        <v>380</v>
      </c>
      <c r="C56" s="407"/>
      <c r="D56" s="407"/>
      <c r="E56" s="407"/>
      <c r="F56" s="407"/>
      <c r="G56" s="407"/>
      <c r="H56" s="407"/>
      <c r="I56" s="407"/>
      <c r="J56" s="407"/>
      <c r="K56" s="407"/>
      <c r="L56" s="407"/>
      <c r="M56" s="407"/>
      <c r="N56" s="407"/>
      <c r="O56" s="407"/>
      <c r="P56" s="407"/>
      <c r="Q56" s="407"/>
      <c r="R56" s="407"/>
      <c r="S56" s="407"/>
      <c r="T56" s="407"/>
      <c r="U56" s="408"/>
      <c r="V56" s="404" t="s">
        <v>49</v>
      </c>
      <c r="W56" s="405"/>
      <c r="X56" s="515"/>
      <c r="Y56" s="516"/>
      <c r="Z56" s="516"/>
      <c r="AA56" s="517"/>
      <c r="AB56" s="398"/>
      <c r="AC56" s="399"/>
      <c r="AD56" s="399"/>
      <c r="AE56" s="400"/>
      <c r="AF56" s="401">
        <f>AB56*X56</f>
        <v>0</v>
      </c>
      <c r="AG56" s="402"/>
      <c r="AH56" s="402"/>
      <c r="AI56" s="403"/>
    </row>
    <row r="57" spans="1:35" ht="12" customHeight="1">
      <c r="A57" s="38">
        <f>X57*AB57</f>
        <v>0</v>
      </c>
      <c r="B57" s="181"/>
      <c r="C57" s="181"/>
      <c r="D57" s="181"/>
      <c r="E57" s="181"/>
      <c r="F57" s="181"/>
      <c r="G57" s="181"/>
      <c r="H57" s="181"/>
      <c r="I57" s="181"/>
      <c r="J57" s="181"/>
      <c r="K57" s="181"/>
      <c r="L57" s="181"/>
      <c r="M57" s="181"/>
      <c r="N57" s="181"/>
      <c r="O57" s="181"/>
      <c r="P57" s="181"/>
      <c r="Q57" s="181"/>
      <c r="R57" s="181"/>
      <c r="S57" s="181"/>
      <c r="T57" s="181"/>
      <c r="U57" s="181"/>
      <c r="V57" s="613"/>
      <c r="W57" s="613"/>
      <c r="X57" s="38"/>
      <c r="Y57" s="38"/>
      <c r="Z57" s="38"/>
      <c r="AA57" s="38"/>
      <c r="AB57" s="38"/>
      <c r="AC57" s="38"/>
      <c r="AD57" s="38"/>
      <c r="AE57" s="38"/>
      <c r="AF57" s="38"/>
      <c r="AG57" s="38"/>
      <c r="AH57" s="38"/>
      <c r="AI57" s="38"/>
    </row>
    <row r="58" spans="1:35" ht="12" customHeight="1">
      <c r="A58" s="38"/>
      <c r="B58" s="40"/>
      <c r="C58" s="40"/>
      <c r="D58" s="40"/>
      <c r="E58" s="40"/>
      <c r="F58" s="40"/>
      <c r="G58" s="40"/>
      <c r="H58" s="40"/>
      <c r="I58" s="40"/>
      <c r="J58" s="40"/>
      <c r="K58" s="40"/>
      <c r="L58" s="40"/>
      <c r="M58" s="40"/>
      <c r="N58" s="40"/>
      <c r="O58" s="40"/>
      <c r="P58" s="40"/>
      <c r="Q58" s="40"/>
      <c r="R58" s="40"/>
      <c r="S58" s="40"/>
      <c r="T58" s="40"/>
      <c r="U58" s="40"/>
      <c r="V58" s="559"/>
      <c r="W58" s="559"/>
      <c r="X58" s="38"/>
      <c r="Y58" s="38"/>
      <c r="Z58" s="38"/>
      <c r="AA58" s="38"/>
      <c r="AB58" s="38"/>
      <c r="AC58" s="38"/>
      <c r="AD58" s="38"/>
      <c r="AE58" s="38"/>
      <c r="AF58" s="38"/>
      <c r="AG58" s="38"/>
      <c r="AH58" s="38"/>
      <c r="AI58" s="38"/>
    </row>
    <row r="59" spans="1:35" ht="12" customHeight="1">
      <c r="A59" s="38"/>
      <c r="B59" s="39"/>
      <c r="C59" s="39"/>
      <c r="D59" s="39"/>
      <c r="E59" s="39"/>
      <c r="F59" s="39"/>
      <c r="G59" s="39"/>
      <c r="H59" s="39"/>
      <c r="I59" s="39"/>
      <c r="J59" s="39"/>
      <c r="K59" s="39"/>
      <c r="L59" s="39"/>
      <c r="M59" s="39"/>
      <c r="N59" s="39"/>
      <c r="O59" s="39"/>
      <c r="P59" s="39"/>
      <c r="Q59" s="39"/>
      <c r="R59" s="39"/>
      <c r="S59" s="39"/>
      <c r="T59" s="39"/>
      <c r="U59" s="39"/>
      <c r="V59" s="559"/>
      <c r="W59" s="559"/>
      <c r="X59" s="38"/>
      <c r="Y59" s="38"/>
      <c r="Z59" s="38"/>
      <c r="AA59" s="38"/>
      <c r="AB59" s="38"/>
      <c r="AC59" s="38"/>
      <c r="AD59" s="38"/>
      <c r="AE59" s="38"/>
      <c r="AF59" s="38"/>
      <c r="AG59" s="38"/>
      <c r="AH59" s="38"/>
      <c r="AI59" s="38"/>
    </row>
    <row r="60" spans="1:35" ht="12" customHeight="1">
      <c r="A60" s="38"/>
      <c r="B60" s="40"/>
      <c r="C60" s="40"/>
      <c r="D60" s="40"/>
      <c r="E60" s="40"/>
      <c r="F60" s="40"/>
      <c r="G60" s="40"/>
      <c r="H60" s="40"/>
      <c r="I60" s="40"/>
      <c r="J60" s="40"/>
      <c r="K60" s="40"/>
      <c r="L60" s="40"/>
      <c r="M60" s="40"/>
      <c r="N60" s="40"/>
      <c r="O60" s="40"/>
      <c r="P60" s="40"/>
      <c r="Q60" s="40"/>
      <c r="R60" s="40"/>
      <c r="S60" s="40"/>
      <c r="T60" s="40"/>
      <c r="U60" s="40"/>
      <c r="V60" s="559"/>
      <c r="W60" s="559"/>
      <c r="X60" s="38"/>
      <c r="Y60" s="38"/>
      <c r="Z60" s="38"/>
      <c r="AA60" s="38"/>
      <c r="AB60" s="38"/>
      <c r="AC60" s="38"/>
      <c r="AD60" s="38"/>
      <c r="AE60" s="38"/>
      <c r="AF60" s="38"/>
      <c r="AG60" s="38"/>
      <c r="AH60" s="38"/>
      <c r="AI60" s="38"/>
    </row>
    <row r="61" spans="1:35" ht="12" customHeight="1">
      <c r="A61" s="38"/>
      <c r="B61" s="39"/>
      <c r="C61" s="39"/>
      <c r="D61" s="39"/>
      <c r="E61" s="39"/>
      <c r="F61" s="39"/>
      <c r="G61" s="39"/>
      <c r="H61" s="39"/>
      <c r="I61" s="39"/>
      <c r="J61" s="39"/>
      <c r="K61" s="39"/>
      <c r="L61" s="39"/>
      <c r="M61" s="39"/>
      <c r="N61" s="39"/>
      <c r="O61" s="39"/>
      <c r="P61" s="39"/>
      <c r="Q61" s="39"/>
      <c r="R61" s="39"/>
      <c r="S61" s="39"/>
      <c r="T61" s="39"/>
      <c r="U61" s="39"/>
      <c r="V61" s="559"/>
      <c r="W61" s="559"/>
      <c r="X61" s="38"/>
      <c r="Y61" s="38"/>
      <c r="Z61" s="38"/>
      <c r="AA61" s="38"/>
      <c r="AB61" s="38"/>
      <c r="AC61" s="38"/>
      <c r="AD61" s="38"/>
      <c r="AE61" s="38"/>
      <c r="AF61" s="38"/>
      <c r="AG61" s="38"/>
      <c r="AH61" s="38"/>
      <c r="AI61" s="38"/>
    </row>
    <row r="62" spans="1:35" ht="12" customHeight="1">
      <c r="A62" s="38"/>
      <c r="B62" s="40"/>
      <c r="C62" s="40"/>
      <c r="D62" s="40"/>
      <c r="E62" s="40"/>
      <c r="F62" s="40"/>
      <c r="G62" s="40"/>
      <c r="H62" s="40"/>
      <c r="I62" s="40"/>
      <c r="J62" s="40"/>
      <c r="K62" s="40"/>
      <c r="L62" s="40"/>
      <c r="M62" s="40"/>
      <c r="N62" s="40"/>
      <c r="O62" s="40"/>
      <c r="P62" s="40"/>
      <c r="Q62" s="40"/>
      <c r="R62" s="40"/>
      <c r="S62" s="40"/>
      <c r="T62" s="40"/>
      <c r="U62" s="40"/>
      <c r="V62" s="559"/>
      <c r="W62" s="559"/>
      <c r="X62" s="38"/>
      <c r="Y62" s="38"/>
      <c r="Z62" s="38"/>
      <c r="AA62" s="38"/>
      <c r="AB62" s="38"/>
      <c r="AC62" s="38"/>
      <c r="AD62" s="38"/>
      <c r="AE62" s="38"/>
      <c r="AF62" s="38"/>
      <c r="AG62" s="38"/>
      <c r="AH62" s="38"/>
      <c r="AI62" s="38"/>
    </row>
    <row r="63" spans="1:35" ht="12"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ht="12"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5" ht="12"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5" ht="12"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1:35" ht="12"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1:35" ht="12"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1:35" ht="12"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5" ht="12"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row>
    <row r="71" spans="1:35" ht="12"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1:35" ht="12"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row>
    <row r="73" spans="1:35" ht="12"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row>
    <row r="74" spans="1:35" ht="12"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row>
    <row r="75" spans="1:35" ht="12"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row>
    <row r="76" spans="1:35" ht="12"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row>
    <row r="77" spans="1:35" ht="12"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row>
    <row r="78" spans="1:35" ht="12"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row>
    <row r="79" spans="1:35" ht="12"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1:35" ht="12"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row>
    <row r="81" spans="1:35" ht="12"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row>
    <row r="82" spans="1:35" ht="12"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row>
    <row r="83" spans="1:35" ht="12"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1:35" ht="12"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row>
    <row r="85" spans="1:35" ht="12"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row>
    <row r="86" spans="1:35" ht="12"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1:35" ht="12"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row>
    <row r="88" spans="1:35" ht="12"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1:35" ht="12"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row>
    <row r="90" spans="1:35" ht="12"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1:35" ht="12"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1:35" ht="12"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1:35" ht="12"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1:35" ht="12"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1:35" ht="12"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1:35" ht="12"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row>
    <row r="97" spans="1:35" ht="12"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row>
    <row r="98" spans="1:35" ht="12"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row>
  </sheetData>
  <sheetProtection password="C74C" sheet="1" objects="1" scenarios="1" selectLockedCells="1"/>
  <mergeCells count="186">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F14:AI14"/>
    <mergeCell ref="A15:AE15"/>
    <mergeCell ref="AF15:AI15"/>
    <mergeCell ref="B18:U18"/>
    <mergeCell ref="V18:W18"/>
    <mergeCell ref="X18:AA18"/>
    <mergeCell ref="AB18:AE18"/>
    <mergeCell ref="AF18:AI18"/>
    <mergeCell ref="A19:A20"/>
    <mergeCell ref="B19:U19"/>
    <mergeCell ref="V19:W19"/>
    <mergeCell ref="X19:AA20"/>
    <mergeCell ref="AB19:AE20"/>
    <mergeCell ref="A16:AI16"/>
    <mergeCell ref="B17:U17"/>
    <mergeCell ref="V17:W17"/>
    <mergeCell ref="X17:AA17"/>
    <mergeCell ref="AB17:AE17"/>
    <mergeCell ref="AF17:AI17"/>
    <mergeCell ref="A14:AE14"/>
    <mergeCell ref="V22:W22"/>
    <mergeCell ref="A23:A24"/>
    <mergeCell ref="V23:W23"/>
    <mergeCell ref="X23:AA24"/>
    <mergeCell ref="AB23:AE24"/>
    <mergeCell ref="AF19:AI20"/>
    <mergeCell ref="B20:U20"/>
    <mergeCell ref="V20:W20"/>
    <mergeCell ref="A21:A22"/>
    <mergeCell ref="B21:U21"/>
    <mergeCell ref="V21:W21"/>
    <mergeCell ref="X21:AA22"/>
    <mergeCell ref="AB21:AE22"/>
    <mergeCell ref="AF21:AI22"/>
    <mergeCell ref="B22:U22"/>
    <mergeCell ref="B23:U23"/>
    <mergeCell ref="B24:U24"/>
    <mergeCell ref="V26:W26"/>
    <mergeCell ref="A27:A28"/>
    <mergeCell ref="V27:W27"/>
    <mergeCell ref="X27:AA28"/>
    <mergeCell ref="AB27:AE28"/>
    <mergeCell ref="AF23:AI24"/>
    <mergeCell ref="V24:W24"/>
    <mergeCell ref="A25:A26"/>
    <mergeCell ref="V25:W25"/>
    <mergeCell ref="X25:AA26"/>
    <mergeCell ref="AB25:AE26"/>
    <mergeCell ref="AF25:AI26"/>
    <mergeCell ref="B26:U26"/>
    <mergeCell ref="B25:U25"/>
    <mergeCell ref="V30:W30"/>
    <mergeCell ref="A31:A32"/>
    <mergeCell ref="V31:W31"/>
    <mergeCell ref="X31:AA32"/>
    <mergeCell ref="AB31:AE32"/>
    <mergeCell ref="AF27:AI28"/>
    <mergeCell ref="V28:W28"/>
    <mergeCell ref="A29:A30"/>
    <mergeCell ref="V29:W29"/>
    <mergeCell ref="X29:AA30"/>
    <mergeCell ref="AB29:AE30"/>
    <mergeCell ref="AF29:AI30"/>
    <mergeCell ref="B29:U29"/>
    <mergeCell ref="B30:U30"/>
    <mergeCell ref="B31:U31"/>
    <mergeCell ref="B32:U32"/>
    <mergeCell ref="V34:W34"/>
    <mergeCell ref="A35:A36"/>
    <mergeCell ref="V35:W35"/>
    <mergeCell ref="X35:AA36"/>
    <mergeCell ref="AB35:AE36"/>
    <mergeCell ref="AF31:AI32"/>
    <mergeCell ref="V32:W32"/>
    <mergeCell ref="A33:A34"/>
    <mergeCell ref="V33:W33"/>
    <mergeCell ref="X33:AA34"/>
    <mergeCell ref="AB33:AE34"/>
    <mergeCell ref="AF33:AI34"/>
    <mergeCell ref="B33:U33"/>
    <mergeCell ref="B34:U34"/>
    <mergeCell ref="B35:U35"/>
    <mergeCell ref="B36:U36"/>
    <mergeCell ref="V38:W38"/>
    <mergeCell ref="A39:A40"/>
    <mergeCell ref="V39:W39"/>
    <mergeCell ref="X39:AA40"/>
    <mergeCell ref="AB39:AE40"/>
    <mergeCell ref="AF35:AI36"/>
    <mergeCell ref="V36:W36"/>
    <mergeCell ref="A37:A38"/>
    <mergeCell ref="V37:W37"/>
    <mergeCell ref="X37:AA38"/>
    <mergeCell ref="AB37:AE38"/>
    <mergeCell ref="AF37:AI38"/>
    <mergeCell ref="B37:U37"/>
    <mergeCell ref="B38:U38"/>
    <mergeCell ref="B39:U39"/>
    <mergeCell ref="B40:U40"/>
    <mergeCell ref="V42:W42"/>
    <mergeCell ref="A43:A44"/>
    <mergeCell ref="B43:U43"/>
    <mergeCell ref="V43:W43"/>
    <mergeCell ref="X43:AA44"/>
    <mergeCell ref="AB43:AE44"/>
    <mergeCell ref="AF39:AI40"/>
    <mergeCell ref="V40:W40"/>
    <mergeCell ref="A41:A42"/>
    <mergeCell ref="B41:U41"/>
    <mergeCell ref="V41:W41"/>
    <mergeCell ref="X41:AA42"/>
    <mergeCell ref="AB41:AE42"/>
    <mergeCell ref="AF41:AI42"/>
    <mergeCell ref="B42:U42"/>
    <mergeCell ref="V46:W46"/>
    <mergeCell ref="A51:A52"/>
    <mergeCell ref="B51:U51"/>
    <mergeCell ref="V51:W51"/>
    <mergeCell ref="X51:AA52"/>
    <mergeCell ref="AB51:AE52"/>
    <mergeCell ref="AF43:AI44"/>
    <mergeCell ref="B44:U44"/>
    <mergeCell ref="V44:W44"/>
    <mergeCell ref="A45:A46"/>
    <mergeCell ref="B45:U45"/>
    <mergeCell ref="V45:W45"/>
    <mergeCell ref="X45:AA46"/>
    <mergeCell ref="AB45:AE46"/>
    <mergeCell ref="AF45:AI46"/>
    <mergeCell ref="B46:U46"/>
    <mergeCell ref="A47:A48"/>
    <mergeCell ref="B47:U47"/>
    <mergeCell ref="V47:W47"/>
    <mergeCell ref="X47:AA48"/>
    <mergeCell ref="AB47:AE48"/>
    <mergeCell ref="AF47:AI48"/>
    <mergeCell ref="B48:U48"/>
    <mergeCell ref="V48:W48"/>
    <mergeCell ref="V62:W62"/>
    <mergeCell ref="A49:A50"/>
    <mergeCell ref="B49:U49"/>
    <mergeCell ref="V49:W49"/>
    <mergeCell ref="X49:AA50"/>
    <mergeCell ref="V54:W54"/>
    <mergeCell ref="A55:A56"/>
    <mergeCell ref="B55:U55"/>
    <mergeCell ref="V55:W55"/>
    <mergeCell ref="X55:AA56"/>
    <mergeCell ref="B52:U52"/>
    <mergeCell ref="V52:W52"/>
    <mergeCell ref="A53:A54"/>
    <mergeCell ref="B53:U53"/>
    <mergeCell ref="V53:W53"/>
    <mergeCell ref="X53:AA54"/>
    <mergeCell ref="B54:U54"/>
    <mergeCell ref="B56:U56"/>
    <mergeCell ref="V56:W56"/>
    <mergeCell ref="AB49:AE50"/>
    <mergeCell ref="AF49:AI50"/>
    <mergeCell ref="B50:U50"/>
    <mergeCell ref="V50:W50"/>
    <mergeCell ref="V57:W57"/>
    <mergeCell ref="V58:W58"/>
    <mergeCell ref="V59:W59"/>
    <mergeCell ref="V60:W60"/>
    <mergeCell ref="V61:W61"/>
    <mergeCell ref="AB55:AE56"/>
    <mergeCell ref="AF51:AI52"/>
    <mergeCell ref="AB53:AE54"/>
    <mergeCell ref="AF53:AI54"/>
    <mergeCell ref="AF55:AI56"/>
  </mergeCells>
  <pageMargins left="0.55118110236220474" right="0.39370078740157483" top="0.43307086614173229" bottom="0.47244094488188981" header="1.8897637795275593" footer="0.19685039370078741"/>
  <pageSetup paperSize="9" firstPageNumber="5" orientation="portrait" r:id="rId1"/>
  <headerFooter alignWithMargins="0">
    <oddHeader>&amp;R&amp;8&amp;P</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tabColor rgb="FF00B050"/>
  </sheetPr>
  <dimension ref="A1:AI49"/>
  <sheetViews>
    <sheetView showGridLines="0" showZeros="0" view="pageBreakPreview" zoomScale="120" zoomScaleNormal="100" zoomScaleSheetLayoutView="120" workbookViewId="0">
      <selection activeCell="AB27" sqref="AB27:AE28"/>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571"/>
      <c r="C1" s="571"/>
      <c r="D1" s="571"/>
      <c r="E1" s="571"/>
      <c r="F1" s="571"/>
      <c r="G1" s="571"/>
      <c r="H1" s="571"/>
      <c r="I1" s="571"/>
      <c r="J1" s="571"/>
      <c r="K1" s="571"/>
    </row>
    <row r="2" spans="1:35" ht="12" customHeight="1">
      <c r="A2" s="467" t="s">
        <v>14</v>
      </c>
      <c r="B2" s="571"/>
      <c r="C2" s="571"/>
      <c r="D2" s="571"/>
      <c r="E2" s="571"/>
      <c r="F2" s="571"/>
      <c r="G2" s="571"/>
      <c r="H2" s="571"/>
      <c r="I2" s="571"/>
      <c r="J2" s="571"/>
      <c r="K2" s="571"/>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s="13" customFormat="1" ht="12" customHeight="1">
      <c r="A14" s="569" t="s">
        <v>5</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60" t="s">
        <v>182</v>
      </c>
      <c r="AG14" s="560"/>
      <c r="AH14" s="560"/>
      <c r="AI14" s="561"/>
    </row>
    <row r="15" spans="1:35" s="13" customFormat="1" ht="12" customHeight="1">
      <c r="A15" s="562" t="s">
        <v>54</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4">
        <f>SUM(AF19:AI55)</f>
        <v>0</v>
      </c>
      <c r="AG15" s="564"/>
      <c r="AH15" s="564"/>
      <c r="AI15" s="565"/>
    </row>
    <row r="16" spans="1:35" s="14" customFormat="1" ht="12" customHeight="1">
      <c r="A16" s="566"/>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8"/>
    </row>
    <row r="17" spans="1:35" s="14"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s="13" customFormat="1"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s="13" customFormat="1" ht="12" customHeight="1">
      <c r="A19" s="531">
        <v>1</v>
      </c>
      <c r="B19" s="485" t="s">
        <v>55</v>
      </c>
      <c r="C19" s="486"/>
      <c r="D19" s="486"/>
      <c r="E19" s="486"/>
      <c r="F19" s="486"/>
      <c r="G19" s="486"/>
      <c r="H19" s="486"/>
      <c r="I19" s="486"/>
      <c r="J19" s="486"/>
      <c r="K19" s="486"/>
      <c r="L19" s="486"/>
      <c r="M19" s="486"/>
      <c r="N19" s="486"/>
      <c r="O19" s="486"/>
      <c r="P19" s="486"/>
      <c r="Q19" s="486"/>
      <c r="R19" s="486"/>
      <c r="S19" s="486"/>
      <c r="T19" s="486"/>
      <c r="U19" s="486"/>
      <c r="V19" s="511" t="s">
        <v>9</v>
      </c>
      <c r="W19" s="512"/>
      <c r="X19" s="614">
        <v>1274.08</v>
      </c>
      <c r="Y19" s="615"/>
      <c r="Z19" s="615"/>
      <c r="AA19" s="616"/>
      <c r="AB19" s="504"/>
      <c r="AC19" s="505"/>
      <c r="AD19" s="505"/>
      <c r="AE19" s="506"/>
      <c r="AF19" s="492">
        <f>AB19*X19</f>
        <v>0</v>
      </c>
      <c r="AG19" s="493"/>
      <c r="AH19" s="493"/>
      <c r="AI19" s="494"/>
    </row>
    <row r="20" spans="1:35" s="13" customFormat="1" ht="12" customHeight="1">
      <c r="A20" s="381"/>
      <c r="B20" s="360" t="s">
        <v>56</v>
      </c>
      <c r="C20" s="361"/>
      <c r="D20" s="361"/>
      <c r="E20" s="361"/>
      <c r="F20" s="361"/>
      <c r="G20" s="361"/>
      <c r="H20" s="361"/>
      <c r="I20" s="361"/>
      <c r="J20" s="361"/>
      <c r="K20" s="361"/>
      <c r="L20" s="361"/>
      <c r="M20" s="361"/>
      <c r="N20" s="361"/>
      <c r="O20" s="361"/>
      <c r="P20" s="361"/>
      <c r="Q20" s="361"/>
      <c r="R20" s="361"/>
      <c r="S20" s="361"/>
      <c r="T20" s="361"/>
      <c r="U20" s="362"/>
      <c r="V20" s="513" t="s">
        <v>34</v>
      </c>
      <c r="W20" s="514"/>
      <c r="X20" s="617"/>
      <c r="Y20" s="618"/>
      <c r="Z20" s="618"/>
      <c r="AA20" s="619"/>
      <c r="AB20" s="507"/>
      <c r="AC20" s="508"/>
      <c r="AD20" s="508"/>
      <c r="AE20" s="509"/>
      <c r="AF20" s="495"/>
      <c r="AG20" s="496"/>
      <c r="AH20" s="496"/>
      <c r="AI20" s="497"/>
    </row>
    <row r="21" spans="1:35" s="13" customFormat="1" ht="12" customHeight="1">
      <c r="A21" s="380">
        <v>2</v>
      </c>
      <c r="B21" s="371" t="s">
        <v>113</v>
      </c>
      <c r="C21" s="372"/>
      <c r="D21" s="372"/>
      <c r="E21" s="372"/>
      <c r="F21" s="372"/>
      <c r="G21" s="372"/>
      <c r="H21" s="372"/>
      <c r="I21" s="372"/>
      <c r="J21" s="372"/>
      <c r="K21" s="372"/>
      <c r="L21" s="372"/>
      <c r="M21" s="372"/>
      <c r="N21" s="372"/>
      <c r="O21" s="372"/>
      <c r="P21" s="372"/>
      <c r="Q21" s="372"/>
      <c r="R21" s="372"/>
      <c r="S21" s="372"/>
      <c r="T21" s="372"/>
      <c r="U21" s="373"/>
      <c r="V21" s="352" t="s">
        <v>8</v>
      </c>
      <c r="W21" s="353"/>
      <c r="X21" s="365">
        <v>55</v>
      </c>
      <c r="Y21" s="366"/>
      <c r="Z21" s="366"/>
      <c r="AA21" s="367"/>
      <c r="AB21" s="382"/>
      <c r="AC21" s="383"/>
      <c r="AD21" s="383"/>
      <c r="AE21" s="384"/>
      <c r="AF21" s="388">
        <f t="shared" ref="AF21:AF26" si="0">AB21*X21</f>
        <v>0</v>
      </c>
      <c r="AG21" s="389"/>
      <c r="AH21" s="389"/>
      <c r="AI21" s="390"/>
    </row>
    <row r="22" spans="1:35" s="13" customFormat="1" ht="12" customHeight="1">
      <c r="A22" s="381"/>
      <c r="B22" s="360" t="s">
        <v>114</v>
      </c>
      <c r="C22" s="361"/>
      <c r="D22" s="361"/>
      <c r="E22" s="361"/>
      <c r="F22" s="361"/>
      <c r="G22" s="361"/>
      <c r="H22" s="361"/>
      <c r="I22" s="361"/>
      <c r="J22" s="361"/>
      <c r="K22" s="361"/>
      <c r="L22" s="361"/>
      <c r="M22" s="361"/>
      <c r="N22" s="361"/>
      <c r="O22" s="361"/>
      <c r="P22" s="361"/>
      <c r="Q22" s="361"/>
      <c r="R22" s="361"/>
      <c r="S22" s="361"/>
      <c r="T22" s="361"/>
      <c r="U22" s="362"/>
      <c r="V22" s="482" t="s">
        <v>33</v>
      </c>
      <c r="W22" s="483"/>
      <c r="X22" s="368"/>
      <c r="Y22" s="369"/>
      <c r="Z22" s="369"/>
      <c r="AA22" s="370"/>
      <c r="AB22" s="385"/>
      <c r="AC22" s="386"/>
      <c r="AD22" s="386"/>
      <c r="AE22" s="387"/>
      <c r="AF22" s="391">
        <f t="shared" si="0"/>
        <v>0</v>
      </c>
      <c r="AG22" s="392"/>
      <c r="AH22" s="392"/>
      <c r="AI22" s="393"/>
    </row>
    <row r="23" spans="1:35" s="13" customFormat="1" ht="12" customHeight="1">
      <c r="A23" s="380">
        <v>3</v>
      </c>
      <c r="B23" s="371" t="s">
        <v>117</v>
      </c>
      <c r="C23" s="372"/>
      <c r="D23" s="372"/>
      <c r="E23" s="372"/>
      <c r="F23" s="372"/>
      <c r="G23" s="372"/>
      <c r="H23" s="372"/>
      <c r="I23" s="372"/>
      <c r="J23" s="372"/>
      <c r="K23" s="372"/>
      <c r="L23" s="372"/>
      <c r="M23" s="372"/>
      <c r="N23" s="372"/>
      <c r="O23" s="372"/>
      <c r="P23" s="372"/>
      <c r="Q23" s="372"/>
      <c r="R23" s="372"/>
      <c r="S23" s="372"/>
      <c r="T23" s="372"/>
      <c r="U23" s="373"/>
      <c r="V23" s="352" t="s">
        <v>119</v>
      </c>
      <c r="W23" s="353"/>
      <c r="X23" s="365">
        <v>3488</v>
      </c>
      <c r="Y23" s="366"/>
      <c r="Z23" s="366"/>
      <c r="AA23" s="367"/>
      <c r="AB23" s="382"/>
      <c r="AC23" s="383"/>
      <c r="AD23" s="383"/>
      <c r="AE23" s="384"/>
      <c r="AF23" s="388">
        <f t="shared" si="0"/>
        <v>0</v>
      </c>
      <c r="AG23" s="389"/>
      <c r="AH23" s="389"/>
      <c r="AI23" s="390"/>
    </row>
    <row r="24" spans="1:35" s="13" customFormat="1" ht="12" customHeight="1">
      <c r="A24" s="381"/>
      <c r="B24" s="360" t="s">
        <v>118</v>
      </c>
      <c r="C24" s="361"/>
      <c r="D24" s="361"/>
      <c r="E24" s="361"/>
      <c r="F24" s="361"/>
      <c r="G24" s="361"/>
      <c r="H24" s="361"/>
      <c r="I24" s="361"/>
      <c r="J24" s="361"/>
      <c r="K24" s="361"/>
      <c r="L24" s="361"/>
      <c r="M24" s="361"/>
      <c r="N24" s="361"/>
      <c r="O24" s="361"/>
      <c r="P24" s="361"/>
      <c r="Q24" s="361"/>
      <c r="R24" s="361"/>
      <c r="S24" s="361"/>
      <c r="T24" s="361"/>
      <c r="U24" s="362"/>
      <c r="V24" s="363"/>
      <c r="W24" s="364"/>
      <c r="X24" s="368"/>
      <c r="Y24" s="369"/>
      <c r="Z24" s="369"/>
      <c r="AA24" s="370"/>
      <c r="AB24" s="385"/>
      <c r="AC24" s="386"/>
      <c r="AD24" s="386"/>
      <c r="AE24" s="387"/>
      <c r="AF24" s="391">
        <f t="shared" si="0"/>
        <v>0</v>
      </c>
      <c r="AG24" s="392"/>
      <c r="AH24" s="392"/>
      <c r="AI24" s="393"/>
    </row>
    <row r="25" spans="1:35" s="13" customFormat="1" ht="12" customHeight="1">
      <c r="A25" s="380">
        <v>4</v>
      </c>
      <c r="B25" s="371" t="s">
        <v>345</v>
      </c>
      <c r="C25" s="372"/>
      <c r="D25" s="372"/>
      <c r="E25" s="372"/>
      <c r="F25" s="372"/>
      <c r="G25" s="372"/>
      <c r="H25" s="372"/>
      <c r="I25" s="372"/>
      <c r="J25" s="372"/>
      <c r="K25" s="372"/>
      <c r="L25" s="372"/>
      <c r="M25" s="372"/>
      <c r="N25" s="372"/>
      <c r="O25" s="372"/>
      <c r="P25" s="372"/>
      <c r="Q25" s="372"/>
      <c r="R25" s="372"/>
      <c r="S25" s="372"/>
      <c r="T25" s="372"/>
      <c r="U25" s="373"/>
      <c r="V25" s="352" t="s">
        <v>48</v>
      </c>
      <c r="W25" s="353"/>
      <c r="X25" s="354">
        <v>4</v>
      </c>
      <c r="Y25" s="355"/>
      <c r="Z25" s="355"/>
      <c r="AA25" s="356"/>
      <c r="AB25" s="382"/>
      <c r="AC25" s="383"/>
      <c r="AD25" s="383"/>
      <c r="AE25" s="384"/>
      <c r="AF25" s="388">
        <f t="shared" si="0"/>
        <v>0</v>
      </c>
      <c r="AG25" s="389"/>
      <c r="AH25" s="389"/>
      <c r="AI25" s="390"/>
    </row>
    <row r="26" spans="1:35" s="13" customFormat="1" ht="12" customHeight="1">
      <c r="A26" s="381"/>
      <c r="B26" s="360" t="s">
        <v>346</v>
      </c>
      <c r="C26" s="361"/>
      <c r="D26" s="361"/>
      <c r="E26" s="361"/>
      <c r="F26" s="361"/>
      <c r="G26" s="361"/>
      <c r="H26" s="361"/>
      <c r="I26" s="361"/>
      <c r="J26" s="361"/>
      <c r="K26" s="361"/>
      <c r="L26" s="361"/>
      <c r="M26" s="361"/>
      <c r="N26" s="361"/>
      <c r="O26" s="361"/>
      <c r="P26" s="361"/>
      <c r="Q26" s="361"/>
      <c r="R26" s="361"/>
      <c r="S26" s="361"/>
      <c r="T26" s="361"/>
      <c r="U26" s="362"/>
      <c r="V26" s="363" t="s">
        <v>49</v>
      </c>
      <c r="W26" s="364"/>
      <c r="X26" s="357"/>
      <c r="Y26" s="358"/>
      <c r="Z26" s="358"/>
      <c r="AA26" s="359"/>
      <c r="AB26" s="385"/>
      <c r="AC26" s="386"/>
      <c r="AD26" s="386"/>
      <c r="AE26" s="387"/>
      <c r="AF26" s="391">
        <f t="shared" si="0"/>
        <v>0</v>
      </c>
      <c r="AG26" s="392"/>
      <c r="AH26" s="392"/>
      <c r="AI26" s="393"/>
    </row>
    <row r="27" spans="1:35" s="13" customFormat="1" ht="12" customHeight="1">
      <c r="A27" s="380">
        <v>5</v>
      </c>
      <c r="B27" s="371" t="s">
        <v>347</v>
      </c>
      <c r="C27" s="372"/>
      <c r="D27" s="372"/>
      <c r="E27" s="372"/>
      <c r="F27" s="372"/>
      <c r="G27" s="372"/>
      <c r="H27" s="372"/>
      <c r="I27" s="372"/>
      <c r="J27" s="372"/>
      <c r="K27" s="372"/>
      <c r="L27" s="372"/>
      <c r="M27" s="372"/>
      <c r="N27" s="372"/>
      <c r="O27" s="372"/>
      <c r="P27" s="372"/>
      <c r="Q27" s="372"/>
      <c r="R27" s="372"/>
      <c r="S27" s="372"/>
      <c r="T27" s="372"/>
      <c r="U27" s="373"/>
      <c r="V27" s="352" t="s">
        <v>48</v>
      </c>
      <c r="W27" s="353"/>
      <c r="X27" s="354">
        <v>2</v>
      </c>
      <c r="Y27" s="355"/>
      <c r="Z27" s="355"/>
      <c r="AA27" s="356"/>
      <c r="AB27" s="382"/>
      <c r="AC27" s="383"/>
      <c r="AD27" s="383"/>
      <c r="AE27" s="384"/>
      <c r="AF27" s="388">
        <f t="shared" ref="AF27:AF32" si="1">AB27*X27</f>
        <v>0</v>
      </c>
      <c r="AG27" s="389"/>
      <c r="AH27" s="389"/>
      <c r="AI27" s="390"/>
    </row>
    <row r="28" spans="1:35" s="13" customFormat="1" ht="12" customHeight="1">
      <c r="A28" s="381"/>
      <c r="B28" s="360" t="s">
        <v>348</v>
      </c>
      <c r="C28" s="361"/>
      <c r="D28" s="361"/>
      <c r="E28" s="361"/>
      <c r="F28" s="361"/>
      <c r="G28" s="361"/>
      <c r="H28" s="361"/>
      <c r="I28" s="361"/>
      <c r="J28" s="361"/>
      <c r="K28" s="361"/>
      <c r="L28" s="361"/>
      <c r="M28" s="361"/>
      <c r="N28" s="361"/>
      <c r="O28" s="361"/>
      <c r="P28" s="361"/>
      <c r="Q28" s="361"/>
      <c r="R28" s="361"/>
      <c r="S28" s="361"/>
      <c r="T28" s="361"/>
      <c r="U28" s="362"/>
      <c r="V28" s="363" t="s">
        <v>49</v>
      </c>
      <c r="W28" s="364"/>
      <c r="X28" s="357"/>
      <c r="Y28" s="358"/>
      <c r="Z28" s="358"/>
      <c r="AA28" s="359"/>
      <c r="AB28" s="385"/>
      <c r="AC28" s="386"/>
      <c r="AD28" s="386"/>
      <c r="AE28" s="387"/>
      <c r="AF28" s="391">
        <f t="shared" si="1"/>
        <v>0</v>
      </c>
      <c r="AG28" s="392"/>
      <c r="AH28" s="392"/>
      <c r="AI28" s="393"/>
    </row>
    <row r="29" spans="1:35" s="13" customFormat="1" ht="12" customHeight="1">
      <c r="A29" s="380">
        <v>6</v>
      </c>
      <c r="B29" s="371" t="s">
        <v>462</v>
      </c>
      <c r="C29" s="372"/>
      <c r="D29" s="372"/>
      <c r="E29" s="372"/>
      <c r="F29" s="372"/>
      <c r="G29" s="372"/>
      <c r="H29" s="372"/>
      <c r="I29" s="372"/>
      <c r="J29" s="372"/>
      <c r="K29" s="372"/>
      <c r="L29" s="372"/>
      <c r="M29" s="372"/>
      <c r="N29" s="372"/>
      <c r="O29" s="372"/>
      <c r="P29" s="372"/>
      <c r="Q29" s="372"/>
      <c r="R29" s="372"/>
      <c r="S29" s="372"/>
      <c r="T29" s="372"/>
      <c r="U29" s="373"/>
      <c r="V29" s="352" t="s">
        <v>73</v>
      </c>
      <c r="W29" s="353"/>
      <c r="X29" s="354">
        <v>20</v>
      </c>
      <c r="Y29" s="355"/>
      <c r="Z29" s="355"/>
      <c r="AA29" s="356"/>
      <c r="AB29" s="382"/>
      <c r="AC29" s="383"/>
      <c r="AD29" s="383"/>
      <c r="AE29" s="384"/>
      <c r="AF29" s="388">
        <f t="shared" si="1"/>
        <v>0</v>
      </c>
      <c r="AG29" s="389"/>
      <c r="AH29" s="389"/>
      <c r="AI29" s="390"/>
    </row>
    <row r="30" spans="1:35" s="13" customFormat="1" ht="12" customHeight="1">
      <c r="A30" s="381"/>
      <c r="B30" s="360" t="s">
        <v>463</v>
      </c>
      <c r="C30" s="361"/>
      <c r="D30" s="361"/>
      <c r="E30" s="361"/>
      <c r="F30" s="361"/>
      <c r="G30" s="361"/>
      <c r="H30" s="361"/>
      <c r="I30" s="361"/>
      <c r="J30" s="361"/>
      <c r="K30" s="361"/>
      <c r="L30" s="361"/>
      <c r="M30" s="361"/>
      <c r="N30" s="361"/>
      <c r="O30" s="361"/>
      <c r="P30" s="361"/>
      <c r="Q30" s="361"/>
      <c r="R30" s="361"/>
      <c r="S30" s="361"/>
      <c r="T30" s="361"/>
      <c r="U30" s="362"/>
      <c r="V30" s="482" t="s">
        <v>35</v>
      </c>
      <c r="W30" s="483"/>
      <c r="X30" s="357"/>
      <c r="Y30" s="358"/>
      <c r="Z30" s="358"/>
      <c r="AA30" s="359"/>
      <c r="AB30" s="385"/>
      <c r="AC30" s="386"/>
      <c r="AD30" s="386"/>
      <c r="AE30" s="387"/>
      <c r="AF30" s="391">
        <f t="shared" si="1"/>
        <v>0</v>
      </c>
      <c r="AG30" s="392"/>
      <c r="AH30" s="392"/>
      <c r="AI30" s="393"/>
    </row>
    <row r="31" spans="1:35" s="13" customFormat="1" ht="12" customHeight="1">
      <c r="A31" s="380">
        <v>7</v>
      </c>
      <c r="B31" s="371" t="s">
        <v>349</v>
      </c>
      <c r="C31" s="372"/>
      <c r="D31" s="372"/>
      <c r="E31" s="372"/>
      <c r="F31" s="372"/>
      <c r="G31" s="372"/>
      <c r="H31" s="372"/>
      <c r="I31" s="372"/>
      <c r="J31" s="372"/>
      <c r="K31" s="372"/>
      <c r="L31" s="372"/>
      <c r="M31" s="372"/>
      <c r="N31" s="372"/>
      <c r="O31" s="372"/>
      <c r="P31" s="372"/>
      <c r="Q31" s="372"/>
      <c r="R31" s="372"/>
      <c r="S31" s="372"/>
      <c r="T31" s="372"/>
      <c r="U31" s="372"/>
      <c r="V31" s="352" t="s">
        <v>48</v>
      </c>
      <c r="W31" s="353"/>
      <c r="X31" s="365">
        <v>1</v>
      </c>
      <c r="Y31" s="366"/>
      <c r="Z31" s="366"/>
      <c r="AA31" s="367"/>
      <c r="AB31" s="382"/>
      <c r="AC31" s="383"/>
      <c r="AD31" s="383"/>
      <c r="AE31" s="384"/>
      <c r="AF31" s="388">
        <f t="shared" si="1"/>
        <v>0</v>
      </c>
      <c r="AG31" s="389"/>
      <c r="AH31" s="389"/>
      <c r="AI31" s="390"/>
    </row>
    <row r="32" spans="1:35" s="13" customFormat="1" ht="12" customHeight="1">
      <c r="A32" s="394"/>
      <c r="B32" s="406" t="s">
        <v>403</v>
      </c>
      <c r="C32" s="407"/>
      <c r="D32" s="407"/>
      <c r="E32" s="407"/>
      <c r="F32" s="407"/>
      <c r="G32" s="407"/>
      <c r="H32" s="407"/>
      <c r="I32" s="407"/>
      <c r="J32" s="407"/>
      <c r="K32" s="407"/>
      <c r="L32" s="407"/>
      <c r="M32" s="407"/>
      <c r="N32" s="407"/>
      <c r="O32" s="407"/>
      <c r="P32" s="407"/>
      <c r="Q32" s="407"/>
      <c r="R32" s="407"/>
      <c r="S32" s="407"/>
      <c r="T32" s="407"/>
      <c r="U32" s="408"/>
      <c r="V32" s="404" t="s">
        <v>49</v>
      </c>
      <c r="W32" s="405"/>
      <c r="X32" s="515"/>
      <c r="Y32" s="516"/>
      <c r="Z32" s="516"/>
      <c r="AA32" s="517"/>
      <c r="AB32" s="398"/>
      <c r="AC32" s="399"/>
      <c r="AD32" s="399"/>
      <c r="AE32" s="400"/>
      <c r="AF32" s="401">
        <f t="shared" si="1"/>
        <v>0</v>
      </c>
      <c r="AG32" s="402"/>
      <c r="AH32" s="402"/>
      <c r="AI32" s="403"/>
    </row>
    <row r="33" spans="1:35" ht="12"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row>
    <row r="34" spans="1:35" ht="12"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ht="12"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ht="12"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12"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2"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2"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2"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2"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2"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ht="12"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ht="12"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ht="12"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12"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ht="12"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ht="12"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12"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sheetData>
  <sheetProtection password="C74C" sheet="1" objects="1" scenarios="1" selectLockedCells="1"/>
  <mergeCells count="86">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4:AE14"/>
    <mergeCell ref="AF14:AI14"/>
    <mergeCell ref="A15:AE15"/>
    <mergeCell ref="AF15:AI15"/>
    <mergeCell ref="B18:U18"/>
    <mergeCell ref="V18:W18"/>
    <mergeCell ref="X18:AA18"/>
    <mergeCell ref="AB18:AE18"/>
    <mergeCell ref="AF18:AI18"/>
    <mergeCell ref="A16:AI16"/>
    <mergeCell ref="B17:U17"/>
    <mergeCell ref="V17:W17"/>
    <mergeCell ref="X17:AA17"/>
    <mergeCell ref="AB17:AE17"/>
    <mergeCell ref="AF17:AI17"/>
    <mergeCell ref="AF19:AI20"/>
    <mergeCell ref="B20:U20"/>
    <mergeCell ref="V20:W20"/>
    <mergeCell ref="A21:A22"/>
    <mergeCell ref="B21:U21"/>
    <mergeCell ref="V21:W21"/>
    <mergeCell ref="X21:AA22"/>
    <mergeCell ref="AB21:AE22"/>
    <mergeCell ref="AF21:AI22"/>
    <mergeCell ref="B22:U22"/>
    <mergeCell ref="V22:W22"/>
    <mergeCell ref="A19:A20"/>
    <mergeCell ref="B19:U19"/>
    <mergeCell ref="V19:W19"/>
    <mergeCell ref="X19:AA20"/>
    <mergeCell ref="AB19:AE20"/>
    <mergeCell ref="A27:A28"/>
    <mergeCell ref="B27:U27"/>
    <mergeCell ref="V27:W27"/>
    <mergeCell ref="X27:AA28"/>
    <mergeCell ref="AB23:AE24"/>
    <mergeCell ref="A23:A24"/>
    <mergeCell ref="B23:U23"/>
    <mergeCell ref="V23:W23"/>
    <mergeCell ref="X23:AA24"/>
    <mergeCell ref="A25:A26"/>
    <mergeCell ref="B25:U25"/>
    <mergeCell ref="V25:W25"/>
    <mergeCell ref="X25:AA26"/>
    <mergeCell ref="AB25:AE26"/>
    <mergeCell ref="B26:U26"/>
    <mergeCell ref="V26:W26"/>
    <mergeCell ref="AB27:AE28"/>
    <mergeCell ref="AF23:AI24"/>
    <mergeCell ref="B24:U24"/>
    <mergeCell ref="V24:W24"/>
    <mergeCell ref="AF25:AI26"/>
    <mergeCell ref="AF27:AI28"/>
    <mergeCell ref="B28:U28"/>
    <mergeCell ref="V28:W28"/>
    <mergeCell ref="AF29:AI30"/>
    <mergeCell ref="B29:U29"/>
    <mergeCell ref="B30:U30"/>
    <mergeCell ref="V30:W30"/>
    <mergeCell ref="B31:U31"/>
    <mergeCell ref="V31:W31"/>
    <mergeCell ref="X31:AA32"/>
    <mergeCell ref="AB31:AE32"/>
    <mergeCell ref="AF31:AI32"/>
    <mergeCell ref="B32:U32"/>
    <mergeCell ref="V32:W32"/>
    <mergeCell ref="A31:A32"/>
    <mergeCell ref="A29:A30"/>
    <mergeCell ref="V29:W29"/>
    <mergeCell ref="X29:AA30"/>
    <mergeCell ref="AB29:AE30"/>
  </mergeCells>
  <pageMargins left="0.55118110236220474" right="0.39370078740157483" top="0.43307086614173229" bottom="0.47244094488188981" header="1.8897637795275593" footer="0.19685039370078741"/>
  <pageSetup paperSize="9" firstPageNumber="6" orientation="portrait" r:id="rId1"/>
  <headerFooter alignWithMargins="0">
    <oddHeader>&amp;R&amp;8&amp;P</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tabColor rgb="FF00B050"/>
  </sheetPr>
  <dimension ref="A1:AI47"/>
  <sheetViews>
    <sheetView showGridLines="0" showZeros="0" view="pageBreakPreview" zoomScale="120" zoomScaleNormal="100" zoomScaleSheetLayoutView="120" workbookViewId="0">
      <selection activeCell="AB29" sqref="AB29:AE30"/>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571"/>
      <c r="C1" s="571"/>
      <c r="D1" s="571"/>
      <c r="E1" s="571"/>
      <c r="F1" s="571"/>
      <c r="G1" s="571"/>
      <c r="H1" s="571"/>
      <c r="I1" s="571"/>
      <c r="J1" s="571"/>
      <c r="K1" s="571"/>
    </row>
    <row r="2" spans="1:35" ht="12" customHeight="1">
      <c r="A2" s="467" t="s">
        <v>14</v>
      </c>
      <c r="B2" s="571"/>
      <c r="C2" s="571"/>
      <c r="D2" s="571"/>
      <c r="E2" s="571"/>
      <c r="F2" s="571"/>
      <c r="G2" s="571"/>
      <c r="H2" s="571"/>
      <c r="I2" s="571"/>
      <c r="J2" s="571"/>
      <c r="K2" s="571"/>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s="13" customFormat="1" ht="12" customHeight="1">
      <c r="A14" s="569" t="s">
        <v>6</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60" t="s">
        <v>182</v>
      </c>
      <c r="AG14" s="560"/>
      <c r="AH14" s="560"/>
      <c r="AI14" s="561"/>
    </row>
    <row r="15" spans="1:35" s="13" customFormat="1" ht="12" customHeight="1">
      <c r="A15" s="562" t="s">
        <v>57</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4">
        <f>SUM(AF19:AI53)</f>
        <v>0</v>
      </c>
      <c r="AG15" s="564"/>
      <c r="AH15" s="564"/>
      <c r="AI15" s="565"/>
    </row>
    <row r="16" spans="1:35" s="14" customFormat="1" ht="12" customHeight="1">
      <c r="A16" s="566"/>
      <c r="B16" s="567"/>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8"/>
    </row>
    <row r="17" spans="1:35" s="14" customFormat="1" ht="12" customHeight="1">
      <c r="A17" s="176" t="s">
        <v>44</v>
      </c>
      <c r="B17" s="469" t="s">
        <v>46</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s="13" customFormat="1" ht="12" customHeight="1">
      <c r="A18" s="177" t="s">
        <v>26</v>
      </c>
      <c r="B18" s="484" t="s">
        <v>47</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s="13" customFormat="1" ht="12" customHeight="1">
      <c r="A19" s="531">
        <v>1</v>
      </c>
      <c r="B19" s="485" t="s">
        <v>58</v>
      </c>
      <c r="C19" s="486"/>
      <c r="D19" s="486"/>
      <c r="E19" s="486"/>
      <c r="F19" s="486"/>
      <c r="G19" s="486"/>
      <c r="H19" s="486"/>
      <c r="I19" s="486"/>
      <c r="J19" s="486"/>
      <c r="K19" s="486"/>
      <c r="L19" s="486"/>
      <c r="M19" s="486"/>
      <c r="N19" s="486"/>
      <c r="O19" s="486"/>
      <c r="P19" s="486"/>
      <c r="Q19" s="486"/>
      <c r="R19" s="486"/>
      <c r="S19" s="486"/>
      <c r="T19" s="486"/>
      <c r="U19" s="486"/>
      <c r="V19" s="352" t="s">
        <v>9</v>
      </c>
      <c r="W19" s="353"/>
      <c r="X19" s="614">
        <v>1274.08</v>
      </c>
      <c r="Y19" s="615"/>
      <c r="Z19" s="615"/>
      <c r="AA19" s="616"/>
      <c r="AB19" s="504"/>
      <c r="AC19" s="505"/>
      <c r="AD19" s="505"/>
      <c r="AE19" s="506"/>
      <c r="AF19" s="492">
        <f>AB19*X19</f>
        <v>0</v>
      </c>
      <c r="AG19" s="493"/>
      <c r="AH19" s="493"/>
      <c r="AI19" s="494"/>
    </row>
    <row r="20" spans="1:35" s="13" customFormat="1" ht="12" customHeight="1">
      <c r="A20" s="381"/>
      <c r="B20" s="360" t="s">
        <v>59</v>
      </c>
      <c r="C20" s="361"/>
      <c r="D20" s="361"/>
      <c r="E20" s="361"/>
      <c r="F20" s="361"/>
      <c r="G20" s="361"/>
      <c r="H20" s="361"/>
      <c r="I20" s="361"/>
      <c r="J20" s="361"/>
      <c r="K20" s="361"/>
      <c r="L20" s="361"/>
      <c r="M20" s="361"/>
      <c r="N20" s="361"/>
      <c r="O20" s="361"/>
      <c r="P20" s="361"/>
      <c r="Q20" s="361"/>
      <c r="R20" s="361"/>
      <c r="S20" s="361"/>
      <c r="T20" s="361"/>
      <c r="U20" s="362"/>
      <c r="V20" s="482" t="s">
        <v>34</v>
      </c>
      <c r="W20" s="483"/>
      <c r="X20" s="617"/>
      <c r="Y20" s="618"/>
      <c r="Z20" s="618"/>
      <c r="AA20" s="619"/>
      <c r="AB20" s="507"/>
      <c r="AC20" s="508"/>
      <c r="AD20" s="508"/>
      <c r="AE20" s="509"/>
      <c r="AF20" s="495"/>
      <c r="AG20" s="496"/>
      <c r="AH20" s="496"/>
      <c r="AI20" s="497"/>
    </row>
    <row r="21" spans="1:35" s="13" customFormat="1" ht="12" customHeight="1">
      <c r="A21" s="380">
        <v>2</v>
      </c>
      <c r="B21" s="371" t="s">
        <v>120</v>
      </c>
      <c r="C21" s="372"/>
      <c r="D21" s="372"/>
      <c r="E21" s="372"/>
      <c r="F21" s="372"/>
      <c r="G21" s="372"/>
      <c r="H21" s="372"/>
      <c r="I21" s="372"/>
      <c r="J21" s="372"/>
      <c r="K21" s="372"/>
      <c r="L21" s="372"/>
      <c r="M21" s="372"/>
      <c r="N21" s="372"/>
      <c r="O21" s="372"/>
      <c r="P21" s="372"/>
      <c r="Q21" s="372"/>
      <c r="R21" s="372"/>
      <c r="S21" s="372"/>
      <c r="T21" s="372"/>
      <c r="U21" s="373"/>
      <c r="V21" s="352" t="s">
        <v>122</v>
      </c>
      <c r="W21" s="353"/>
      <c r="X21" s="365">
        <v>520</v>
      </c>
      <c r="Y21" s="366"/>
      <c r="Z21" s="366"/>
      <c r="AA21" s="367"/>
      <c r="AB21" s="382"/>
      <c r="AC21" s="383"/>
      <c r="AD21" s="383"/>
      <c r="AE21" s="384"/>
      <c r="AF21" s="388">
        <f>AB21*X21</f>
        <v>0</v>
      </c>
      <c r="AG21" s="389"/>
      <c r="AH21" s="389"/>
      <c r="AI21" s="390"/>
    </row>
    <row r="22" spans="1:35" s="13" customFormat="1" ht="12" customHeight="1">
      <c r="A22" s="381"/>
      <c r="B22" s="360" t="s">
        <v>121</v>
      </c>
      <c r="C22" s="361"/>
      <c r="D22" s="361"/>
      <c r="E22" s="361"/>
      <c r="F22" s="361"/>
      <c r="G22" s="361"/>
      <c r="H22" s="361"/>
      <c r="I22" s="361"/>
      <c r="J22" s="361"/>
      <c r="K22" s="361"/>
      <c r="L22" s="361"/>
      <c r="M22" s="361"/>
      <c r="N22" s="361"/>
      <c r="O22" s="361"/>
      <c r="P22" s="361"/>
      <c r="Q22" s="361"/>
      <c r="R22" s="361"/>
      <c r="S22" s="361"/>
      <c r="T22" s="361"/>
      <c r="U22" s="362"/>
      <c r="V22" s="363"/>
      <c r="W22" s="364"/>
      <c r="X22" s="368"/>
      <c r="Y22" s="369"/>
      <c r="Z22" s="369"/>
      <c r="AA22" s="370"/>
      <c r="AB22" s="385"/>
      <c r="AC22" s="386"/>
      <c r="AD22" s="386"/>
      <c r="AE22" s="387"/>
      <c r="AF22" s="391"/>
      <c r="AG22" s="392"/>
      <c r="AH22" s="392"/>
      <c r="AI22" s="393"/>
    </row>
    <row r="23" spans="1:35" s="13" customFormat="1" ht="12" customHeight="1">
      <c r="A23" s="380">
        <v>3</v>
      </c>
      <c r="B23" s="371" t="s">
        <v>123</v>
      </c>
      <c r="C23" s="372"/>
      <c r="D23" s="372"/>
      <c r="E23" s="372"/>
      <c r="F23" s="372"/>
      <c r="G23" s="372"/>
      <c r="H23" s="372"/>
      <c r="I23" s="372"/>
      <c r="J23" s="372"/>
      <c r="K23" s="372"/>
      <c r="L23" s="372"/>
      <c r="M23" s="372"/>
      <c r="N23" s="372"/>
      <c r="O23" s="372"/>
      <c r="P23" s="372"/>
      <c r="Q23" s="372"/>
      <c r="R23" s="372"/>
      <c r="S23" s="372"/>
      <c r="T23" s="372"/>
      <c r="U23" s="373"/>
      <c r="V23" s="352" t="s">
        <v>122</v>
      </c>
      <c r="W23" s="353"/>
      <c r="X23" s="365">
        <v>352</v>
      </c>
      <c r="Y23" s="366"/>
      <c r="Z23" s="366"/>
      <c r="AA23" s="367"/>
      <c r="AB23" s="382"/>
      <c r="AC23" s="383"/>
      <c r="AD23" s="383"/>
      <c r="AE23" s="384"/>
      <c r="AF23" s="388">
        <f>AB23*X23</f>
        <v>0</v>
      </c>
      <c r="AG23" s="389"/>
      <c r="AH23" s="389"/>
      <c r="AI23" s="390"/>
    </row>
    <row r="24" spans="1:35" s="13" customFormat="1" ht="12" customHeight="1">
      <c r="A24" s="381"/>
      <c r="B24" s="360" t="s">
        <v>124</v>
      </c>
      <c r="C24" s="361"/>
      <c r="D24" s="361"/>
      <c r="E24" s="361"/>
      <c r="F24" s="361"/>
      <c r="G24" s="361"/>
      <c r="H24" s="361"/>
      <c r="I24" s="361"/>
      <c r="J24" s="361"/>
      <c r="K24" s="361"/>
      <c r="L24" s="361"/>
      <c r="M24" s="361"/>
      <c r="N24" s="361"/>
      <c r="O24" s="361"/>
      <c r="P24" s="361"/>
      <c r="Q24" s="361"/>
      <c r="R24" s="361"/>
      <c r="S24" s="361"/>
      <c r="T24" s="361"/>
      <c r="U24" s="362"/>
      <c r="V24" s="363"/>
      <c r="W24" s="364"/>
      <c r="X24" s="368"/>
      <c r="Y24" s="369"/>
      <c r="Z24" s="369"/>
      <c r="AA24" s="370"/>
      <c r="AB24" s="385"/>
      <c r="AC24" s="386"/>
      <c r="AD24" s="386"/>
      <c r="AE24" s="387"/>
      <c r="AF24" s="391"/>
      <c r="AG24" s="392"/>
      <c r="AH24" s="392"/>
      <c r="AI24" s="393"/>
    </row>
    <row r="25" spans="1:35" s="13" customFormat="1" ht="12" customHeight="1">
      <c r="A25" s="380">
        <v>4</v>
      </c>
      <c r="B25" s="371" t="s">
        <v>345</v>
      </c>
      <c r="C25" s="372"/>
      <c r="D25" s="372"/>
      <c r="E25" s="372"/>
      <c r="F25" s="372"/>
      <c r="G25" s="372"/>
      <c r="H25" s="372"/>
      <c r="I25" s="372"/>
      <c r="J25" s="372"/>
      <c r="K25" s="372"/>
      <c r="L25" s="372"/>
      <c r="M25" s="372"/>
      <c r="N25" s="372"/>
      <c r="O25" s="372"/>
      <c r="P25" s="372"/>
      <c r="Q25" s="372"/>
      <c r="R25" s="372"/>
      <c r="S25" s="372"/>
      <c r="T25" s="372"/>
      <c r="U25" s="373"/>
      <c r="V25" s="352" t="s">
        <v>48</v>
      </c>
      <c r="W25" s="353"/>
      <c r="X25" s="354">
        <v>4</v>
      </c>
      <c r="Y25" s="355"/>
      <c r="Z25" s="355"/>
      <c r="AA25" s="356"/>
      <c r="AB25" s="382"/>
      <c r="AC25" s="383"/>
      <c r="AD25" s="383"/>
      <c r="AE25" s="384"/>
      <c r="AF25" s="388">
        <f>AB25*X25</f>
        <v>0</v>
      </c>
      <c r="AG25" s="389"/>
      <c r="AH25" s="389"/>
      <c r="AI25" s="390"/>
    </row>
    <row r="26" spans="1:35" s="13" customFormat="1" ht="12" customHeight="1">
      <c r="A26" s="381"/>
      <c r="B26" s="360" t="s">
        <v>346</v>
      </c>
      <c r="C26" s="361"/>
      <c r="D26" s="361"/>
      <c r="E26" s="361"/>
      <c r="F26" s="361"/>
      <c r="G26" s="361"/>
      <c r="H26" s="361"/>
      <c r="I26" s="361"/>
      <c r="J26" s="361"/>
      <c r="K26" s="361"/>
      <c r="L26" s="361"/>
      <c r="M26" s="361"/>
      <c r="N26" s="361"/>
      <c r="O26" s="361"/>
      <c r="P26" s="361"/>
      <c r="Q26" s="361"/>
      <c r="R26" s="361"/>
      <c r="S26" s="361"/>
      <c r="T26" s="361"/>
      <c r="U26" s="362"/>
      <c r="V26" s="363" t="s">
        <v>49</v>
      </c>
      <c r="W26" s="364"/>
      <c r="X26" s="357"/>
      <c r="Y26" s="358"/>
      <c r="Z26" s="358"/>
      <c r="AA26" s="359"/>
      <c r="AB26" s="385"/>
      <c r="AC26" s="386"/>
      <c r="AD26" s="386"/>
      <c r="AE26" s="387"/>
      <c r="AF26" s="391"/>
      <c r="AG26" s="392"/>
      <c r="AH26" s="392"/>
      <c r="AI26" s="393"/>
    </row>
    <row r="27" spans="1:35" s="13" customFormat="1" ht="12" customHeight="1">
      <c r="A27" s="380">
        <v>5</v>
      </c>
      <c r="B27" s="371" t="s">
        <v>347</v>
      </c>
      <c r="C27" s="372"/>
      <c r="D27" s="372"/>
      <c r="E27" s="372"/>
      <c r="F27" s="372"/>
      <c r="G27" s="372"/>
      <c r="H27" s="372"/>
      <c r="I27" s="372"/>
      <c r="J27" s="372"/>
      <c r="K27" s="372"/>
      <c r="L27" s="372"/>
      <c r="M27" s="372"/>
      <c r="N27" s="372"/>
      <c r="O27" s="372"/>
      <c r="P27" s="372"/>
      <c r="Q27" s="372"/>
      <c r="R27" s="372"/>
      <c r="S27" s="372"/>
      <c r="T27" s="372"/>
      <c r="U27" s="373"/>
      <c r="V27" s="352" t="s">
        <v>48</v>
      </c>
      <c r="W27" s="353"/>
      <c r="X27" s="354">
        <v>2</v>
      </c>
      <c r="Y27" s="355"/>
      <c r="Z27" s="355"/>
      <c r="AA27" s="356"/>
      <c r="AB27" s="382"/>
      <c r="AC27" s="383"/>
      <c r="AD27" s="383"/>
      <c r="AE27" s="384"/>
      <c r="AF27" s="388">
        <f>AB27*X27</f>
        <v>0</v>
      </c>
      <c r="AG27" s="389"/>
      <c r="AH27" s="389"/>
      <c r="AI27" s="390"/>
    </row>
    <row r="28" spans="1:35" s="13" customFormat="1" ht="12" customHeight="1">
      <c r="A28" s="381"/>
      <c r="B28" s="360" t="s">
        <v>348</v>
      </c>
      <c r="C28" s="361"/>
      <c r="D28" s="361"/>
      <c r="E28" s="361"/>
      <c r="F28" s="361"/>
      <c r="G28" s="361"/>
      <c r="H28" s="361"/>
      <c r="I28" s="361"/>
      <c r="J28" s="361"/>
      <c r="K28" s="361"/>
      <c r="L28" s="361"/>
      <c r="M28" s="361"/>
      <c r="N28" s="361"/>
      <c r="O28" s="361"/>
      <c r="P28" s="361"/>
      <c r="Q28" s="361"/>
      <c r="R28" s="361"/>
      <c r="S28" s="361"/>
      <c r="T28" s="361"/>
      <c r="U28" s="362"/>
      <c r="V28" s="363" t="s">
        <v>49</v>
      </c>
      <c r="W28" s="364"/>
      <c r="X28" s="357"/>
      <c r="Y28" s="358"/>
      <c r="Z28" s="358"/>
      <c r="AA28" s="359"/>
      <c r="AB28" s="385"/>
      <c r="AC28" s="386"/>
      <c r="AD28" s="386"/>
      <c r="AE28" s="387"/>
      <c r="AF28" s="391"/>
      <c r="AG28" s="392"/>
      <c r="AH28" s="392"/>
      <c r="AI28" s="393"/>
    </row>
    <row r="29" spans="1:35" s="13" customFormat="1" ht="12" customHeight="1">
      <c r="A29" s="380">
        <v>6</v>
      </c>
      <c r="B29" s="182" t="s">
        <v>125</v>
      </c>
      <c r="C29" s="183"/>
      <c r="D29" s="183"/>
      <c r="E29" s="183"/>
      <c r="F29" s="183"/>
      <c r="G29" s="183"/>
      <c r="H29" s="183"/>
      <c r="I29" s="183"/>
      <c r="J29" s="183"/>
      <c r="K29" s="183"/>
      <c r="L29" s="183"/>
      <c r="M29" s="183"/>
      <c r="N29" s="183"/>
      <c r="O29" s="183"/>
      <c r="P29" s="183"/>
      <c r="Q29" s="183"/>
      <c r="R29" s="183"/>
      <c r="S29" s="183"/>
      <c r="T29" s="183"/>
      <c r="U29" s="184"/>
      <c r="V29" s="352" t="s">
        <v>73</v>
      </c>
      <c r="W29" s="353"/>
      <c r="X29" s="354">
        <v>20</v>
      </c>
      <c r="Y29" s="355"/>
      <c r="Z29" s="355"/>
      <c r="AA29" s="356"/>
      <c r="AB29" s="382"/>
      <c r="AC29" s="383"/>
      <c r="AD29" s="383"/>
      <c r="AE29" s="384"/>
      <c r="AF29" s="388">
        <f>AB29*X29</f>
        <v>0</v>
      </c>
      <c r="AG29" s="389"/>
      <c r="AH29" s="389"/>
      <c r="AI29" s="390"/>
    </row>
    <row r="30" spans="1:35" s="13" customFormat="1" ht="12" customHeight="1">
      <c r="A30" s="381"/>
      <c r="B30" s="178" t="s">
        <v>126</v>
      </c>
      <c r="C30" s="179"/>
      <c r="D30" s="179"/>
      <c r="E30" s="179"/>
      <c r="F30" s="179"/>
      <c r="G30" s="179"/>
      <c r="H30" s="179"/>
      <c r="I30" s="179"/>
      <c r="J30" s="179"/>
      <c r="K30" s="179"/>
      <c r="L30" s="179"/>
      <c r="M30" s="179"/>
      <c r="N30" s="179"/>
      <c r="O30" s="179"/>
      <c r="P30" s="179"/>
      <c r="Q30" s="179"/>
      <c r="R30" s="179"/>
      <c r="S30" s="179"/>
      <c r="T30" s="179"/>
      <c r="U30" s="180"/>
      <c r="V30" s="482" t="s">
        <v>35</v>
      </c>
      <c r="W30" s="483"/>
      <c r="X30" s="357"/>
      <c r="Y30" s="358"/>
      <c r="Z30" s="358"/>
      <c r="AA30" s="359"/>
      <c r="AB30" s="385"/>
      <c r="AC30" s="386"/>
      <c r="AD30" s="386"/>
      <c r="AE30" s="387"/>
      <c r="AF30" s="391"/>
      <c r="AG30" s="392"/>
      <c r="AH30" s="392"/>
      <c r="AI30" s="393"/>
    </row>
    <row r="31" spans="1:35" s="13" customFormat="1" ht="12" customHeight="1">
      <c r="A31" s="380">
        <v>7</v>
      </c>
      <c r="B31" s="371" t="s">
        <v>129</v>
      </c>
      <c r="C31" s="372"/>
      <c r="D31" s="372"/>
      <c r="E31" s="372"/>
      <c r="F31" s="372"/>
      <c r="G31" s="372"/>
      <c r="H31" s="372"/>
      <c r="I31" s="372"/>
      <c r="J31" s="372"/>
      <c r="K31" s="372"/>
      <c r="L31" s="372"/>
      <c r="M31" s="372"/>
      <c r="N31" s="372"/>
      <c r="O31" s="372"/>
      <c r="P31" s="372"/>
      <c r="Q31" s="372"/>
      <c r="R31" s="372"/>
      <c r="S31" s="372"/>
      <c r="T31" s="372"/>
      <c r="U31" s="373"/>
      <c r="V31" s="352" t="s">
        <v>130</v>
      </c>
      <c r="W31" s="353"/>
      <c r="X31" s="365">
        <v>88</v>
      </c>
      <c r="Y31" s="366"/>
      <c r="Z31" s="366"/>
      <c r="AA31" s="367"/>
      <c r="AB31" s="382"/>
      <c r="AC31" s="383"/>
      <c r="AD31" s="383"/>
      <c r="AE31" s="384"/>
      <c r="AF31" s="388">
        <f>AB31*X31</f>
        <v>0</v>
      </c>
      <c r="AG31" s="389"/>
      <c r="AH31" s="389"/>
      <c r="AI31" s="390"/>
    </row>
    <row r="32" spans="1:35" s="13" customFormat="1" ht="12" customHeight="1">
      <c r="A32" s="381"/>
      <c r="B32" s="360" t="s">
        <v>131</v>
      </c>
      <c r="C32" s="361"/>
      <c r="D32" s="361"/>
      <c r="E32" s="361"/>
      <c r="F32" s="361"/>
      <c r="G32" s="361"/>
      <c r="H32" s="361"/>
      <c r="I32" s="361"/>
      <c r="J32" s="361"/>
      <c r="K32" s="361"/>
      <c r="L32" s="361"/>
      <c r="M32" s="361"/>
      <c r="N32" s="361"/>
      <c r="O32" s="361"/>
      <c r="P32" s="361"/>
      <c r="Q32" s="361"/>
      <c r="R32" s="361"/>
      <c r="S32" s="361"/>
      <c r="T32" s="361"/>
      <c r="U32" s="362"/>
      <c r="V32" s="482"/>
      <c r="W32" s="483"/>
      <c r="X32" s="368"/>
      <c r="Y32" s="369"/>
      <c r="Z32" s="369"/>
      <c r="AA32" s="370"/>
      <c r="AB32" s="385"/>
      <c r="AC32" s="386"/>
      <c r="AD32" s="386"/>
      <c r="AE32" s="387"/>
      <c r="AF32" s="391"/>
      <c r="AG32" s="392"/>
      <c r="AH32" s="392"/>
      <c r="AI32" s="393"/>
    </row>
    <row r="33" spans="1:35" s="13" customFormat="1" ht="12" customHeight="1">
      <c r="A33" s="380">
        <v>8</v>
      </c>
      <c r="B33" s="620" t="s">
        <v>213</v>
      </c>
      <c r="C33" s="621"/>
      <c r="D33" s="621"/>
      <c r="E33" s="621"/>
      <c r="F33" s="621"/>
      <c r="G33" s="621"/>
      <c r="H33" s="621"/>
      <c r="I33" s="621"/>
      <c r="J33" s="621"/>
      <c r="K33" s="621"/>
      <c r="L33" s="621"/>
      <c r="M33" s="621"/>
      <c r="N33" s="621"/>
      <c r="O33" s="621"/>
      <c r="P33" s="621"/>
      <c r="Q33" s="621"/>
      <c r="R33" s="621"/>
      <c r="S33" s="621"/>
      <c r="T33" s="621"/>
      <c r="U33" s="622"/>
      <c r="V33" s="623" t="s">
        <v>8</v>
      </c>
      <c r="W33" s="624"/>
      <c r="X33" s="365">
        <v>55</v>
      </c>
      <c r="Y33" s="366"/>
      <c r="Z33" s="366"/>
      <c r="AA33" s="367"/>
      <c r="AB33" s="382"/>
      <c r="AC33" s="383"/>
      <c r="AD33" s="383"/>
      <c r="AE33" s="384"/>
      <c r="AF33" s="388">
        <f>AB33*X33</f>
        <v>0</v>
      </c>
      <c r="AG33" s="389"/>
      <c r="AH33" s="389"/>
      <c r="AI33" s="390"/>
    </row>
    <row r="34" spans="1:35" s="13" customFormat="1" ht="12" customHeight="1">
      <c r="A34" s="394"/>
      <c r="B34" s="625" t="s">
        <v>214</v>
      </c>
      <c r="C34" s="626"/>
      <c r="D34" s="626"/>
      <c r="E34" s="626"/>
      <c r="F34" s="626"/>
      <c r="G34" s="626"/>
      <c r="H34" s="626"/>
      <c r="I34" s="626"/>
      <c r="J34" s="626"/>
      <c r="K34" s="626"/>
      <c r="L34" s="626"/>
      <c r="M34" s="626"/>
      <c r="N34" s="626"/>
      <c r="O34" s="626"/>
      <c r="P34" s="626"/>
      <c r="Q34" s="626"/>
      <c r="R34" s="626"/>
      <c r="S34" s="626"/>
      <c r="T34" s="626"/>
      <c r="U34" s="627"/>
      <c r="V34" s="628" t="s">
        <v>33</v>
      </c>
      <c r="W34" s="629"/>
      <c r="X34" s="515"/>
      <c r="Y34" s="516"/>
      <c r="Z34" s="516"/>
      <c r="AA34" s="517"/>
      <c r="AB34" s="398"/>
      <c r="AC34" s="399"/>
      <c r="AD34" s="399"/>
      <c r="AE34" s="400"/>
      <c r="AF34" s="401"/>
      <c r="AG34" s="402"/>
      <c r="AH34" s="402"/>
      <c r="AI34" s="403"/>
    </row>
    <row r="35" spans="1:35" ht="12"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ht="12"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12"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2"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2"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2"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2"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2"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ht="12"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ht="12"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ht="12"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12"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ht="12"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sheetData>
  <sheetProtection password="C74C" sheet="1" objects="1" scenarios="1" selectLockedCells="1"/>
  <mergeCells count="92">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4:AE14"/>
    <mergeCell ref="AF14:AI14"/>
    <mergeCell ref="A15:AE15"/>
    <mergeCell ref="AF15:AI15"/>
    <mergeCell ref="B18:U18"/>
    <mergeCell ref="V18:W18"/>
    <mergeCell ref="X18:AA18"/>
    <mergeCell ref="AB18:AE18"/>
    <mergeCell ref="AF18:AI18"/>
    <mergeCell ref="A16:AI16"/>
    <mergeCell ref="B17:U17"/>
    <mergeCell ref="V17:W17"/>
    <mergeCell ref="X17:AA17"/>
    <mergeCell ref="AB17:AE17"/>
    <mergeCell ref="AF17:AI17"/>
    <mergeCell ref="AF19:AI20"/>
    <mergeCell ref="B20:U20"/>
    <mergeCell ref="V20:W20"/>
    <mergeCell ref="A21:A22"/>
    <mergeCell ref="B21:U21"/>
    <mergeCell ref="V21:W21"/>
    <mergeCell ref="X21:AA22"/>
    <mergeCell ref="AB21:AE22"/>
    <mergeCell ref="AF21:AI22"/>
    <mergeCell ref="B22:U22"/>
    <mergeCell ref="V22:W22"/>
    <mergeCell ref="A19:A20"/>
    <mergeCell ref="B19:U19"/>
    <mergeCell ref="V19:W19"/>
    <mergeCell ref="X19:AA20"/>
    <mergeCell ref="AB19:AE20"/>
    <mergeCell ref="AF23:AI24"/>
    <mergeCell ref="B24:U24"/>
    <mergeCell ref="V24:W24"/>
    <mergeCell ref="A25:A26"/>
    <mergeCell ref="B25:U25"/>
    <mergeCell ref="V25:W25"/>
    <mergeCell ref="X25:AA26"/>
    <mergeCell ref="AB25:AE26"/>
    <mergeCell ref="AF25:AI26"/>
    <mergeCell ref="B26:U26"/>
    <mergeCell ref="V26:W26"/>
    <mergeCell ref="AB23:AE24"/>
    <mergeCell ref="A23:A24"/>
    <mergeCell ref="B23:U23"/>
    <mergeCell ref="V23:W23"/>
    <mergeCell ref="X23:AA24"/>
    <mergeCell ref="AF27:AI28"/>
    <mergeCell ref="B28:U28"/>
    <mergeCell ref="V28:W28"/>
    <mergeCell ref="A29:A30"/>
    <mergeCell ref="V29:W29"/>
    <mergeCell ref="X29:AA30"/>
    <mergeCell ref="AB29:AE30"/>
    <mergeCell ref="AF29:AI30"/>
    <mergeCell ref="V30:W30"/>
    <mergeCell ref="AB27:AE28"/>
    <mergeCell ref="A27:A28"/>
    <mergeCell ref="B27:U27"/>
    <mergeCell ref="V27:W27"/>
    <mergeCell ref="X27:AA28"/>
    <mergeCell ref="V34:W34"/>
    <mergeCell ref="AF31:AI32"/>
    <mergeCell ref="B32:U32"/>
    <mergeCell ref="V32:W32"/>
    <mergeCell ref="A33:A34"/>
    <mergeCell ref="B33:U33"/>
    <mergeCell ref="V33:W33"/>
    <mergeCell ref="X33:AA34"/>
    <mergeCell ref="AB33:AE34"/>
    <mergeCell ref="AF33:AI34"/>
    <mergeCell ref="B34:U34"/>
    <mergeCell ref="AB31:AE32"/>
    <mergeCell ref="A31:A32"/>
    <mergeCell ref="B31:U31"/>
    <mergeCell ref="V31:W31"/>
    <mergeCell ref="X31:AA32"/>
  </mergeCells>
  <pageMargins left="0.55118110236220474" right="0.39370078740157483" top="0.43307086614173229" bottom="0.47244094488188981" header="1.8897637795275593" footer="0.19685039370078741"/>
  <pageSetup paperSize="9" firstPageNumber="7" orientation="portrait" r:id="rId1"/>
  <headerFooter alignWithMargins="0">
    <oddHeader>&amp;R&amp;8&amp;P</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tabColor indexed="25"/>
  </sheetPr>
  <dimension ref="A1:AI48"/>
  <sheetViews>
    <sheetView showGridLines="0" showZeros="0" view="pageBreakPreview" topLeftCell="A14" zoomScale="120" zoomScaleNormal="100" zoomScaleSheetLayoutView="120" workbookViewId="0">
      <selection activeCell="AB25" sqref="AB25:AE26"/>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48"/>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60</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61</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SUM(AF19:AI48)</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630" t="s">
        <v>80</v>
      </c>
      <c r="C19" s="631"/>
      <c r="D19" s="631"/>
      <c r="E19" s="631"/>
      <c r="F19" s="631"/>
      <c r="G19" s="631"/>
      <c r="H19" s="631"/>
      <c r="I19" s="631"/>
      <c r="J19" s="631"/>
      <c r="K19" s="631"/>
      <c r="L19" s="631"/>
      <c r="M19" s="631"/>
      <c r="N19" s="631"/>
      <c r="O19" s="631"/>
      <c r="P19" s="631"/>
      <c r="Q19" s="631"/>
      <c r="R19" s="631"/>
      <c r="S19" s="631"/>
      <c r="T19" s="631"/>
      <c r="U19" s="631"/>
      <c r="V19" s="632" t="s">
        <v>9</v>
      </c>
      <c r="W19" s="633"/>
      <c r="X19" s="634">
        <v>560</v>
      </c>
      <c r="Y19" s="635"/>
      <c r="Z19" s="635"/>
      <c r="AA19" s="636"/>
      <c r="AB19" s="504"/>
      <c r="AC19" s="505"/>
      <c r="AD19" s="505"/>
      <c r="AE19" s="506"/>
      <c r="AF19" s="581">
        <f>AB19*X19</f>
        <v>0</v>
      </c>
      <c r="AG19" s="582"/>
      <c r="AH19" s="582"/>
      <c r="AI19" s="583"/>
    </row>
    <row r="20" spans="1:35" ht="12" customHeight="1">
      <c r="A20" s="381"/>
      <c r="B20" s="456" t="s">
        <v>150</v>
      </c>
      <c r="C20" s="457"/>
      <c r="D20" s="457"/>
      <c r="E20" s="457"/>
      <c r="F20" s="457"/>
      <c r="G20" s="457"/>
      <c r="H20" s="457"/>
      <c r="I20" s="457"/>
      <c r="J20" s="457"/>
      <c r="K20" s="457"/>
      <c r="L20" s="457"/>
      <c r="M20" s="457"/>
      <c r="N20" s="457"/>
      <c r="O20" s="457"/>
      <c r="P20" s="457"/>
      <c r="Q20" s="457"/>
      <c r="R20" s="457"/>
      <c r="S20" s="457"/>
      <c r="T20" s="457"/>
      <c r="U20" s="458"/>
      <c r="V20" s="637" t="s">
        <v>34</v>
      </c>
      <c r="W20" s="638"/>
      <c r="X20" s="639"/>
      <c r="Y20" s="640"/>
      <c r="Z20" s="640"/>
      <c r="AA20" s="641"/>
      <c r="AB20" s="507"/>
      <c r="AC20" s="508"/>
      <c r="AD20" s="508"/>
      <c r="AE20" s="509"/>
      <c r="AF20" s="572"/>
      <c r="AG20" s="573"/>
      <c r="AH20" s="573"/>
      <c r="AI20" s="574"/>
    </row>
    <row r="21" spans="1:35" ht="12" customHeight="1">
      <c r="A21" s="380">
        <v>2</v>
      </c>
      <c r="B21" s="532" t="s">
        <v>338</v>
      </c>
      <c r="C21" s="533"/>
      <c r="D21" s="533"/>
      <c r="E21" s="533"/>
      <c r="F21" s="533"/>
      <c r="G21" s="533"/>
      <c r="H21" s="533"/>
      <c r="I21" s="533"/>
      <c r="J21" s="533"/>
      <c r="K21" s="533"/>
      <c r="L21" s="533"/>
      <c r="M21" s="533"/>
      <c r="N21" s="533"/>
      <c r="O21" s="533"/>
      <c r="P21" s="533"/>
      <c r="Q21" s="533"/>
      <c r="R21" s="533"/>
      <c r="S21" s="533"/>
      <c r="T21" s="533"/>
      <c r="U21" s="534"/>
      <c r="V21" s="452" t="s">
        <v>7</v>
      </c>
      <c r="W21" s="453"/>
      <c r="X21" s="438">
        <v>262</v>
      </c>
      <c r="Y21" s="439"/>
      <c r="Z21" s="439"/>
      <c r="AA21" s="440"/>
      <c r="AB21" s="507"/>
      <c r="AC21" s="508"/>
      <c r="AD21" s="508"/>
      <c r="AE21" s="509"/>
      <c r="AF21" s="572">
        <f>AB21*X21</f>
        <v>0</v>
      </c>
      <c r="AG21" s="573"/>
      <c r="AH21" s="573"/>
      <c r="AI21" s="574"/>
    </row>
    <row r="22" spans="1:35" ht="12" customHeight="1">
      <c r="A22" s="381"/>
      <c r="B22" s="456" t="s">
        <v>339</v>
      </c>
      <c r="C22" s="457"/>
      <c r="D22" s="457"/>
      <c r="E22" s="457"/>
      <c r="F22" s="457"/>
      <c r="G22" s="457"/>
      <c r="H22" s="457"/>
      <c r="I22" s="457"/>
      <c r="J22" s="457"/>
      <c r="K22" s="457"/>
      <c r="L22" s="457"/>
      <c r="M22" s="457"/>
      <c r="N22" s="457"/>
      <c r="O22" s="457"/>
      <c r="P22" s="457"/>
      <c r="Q22" s="457"/>
      <c r="R22" s="457"/>
      <c r="S22" s="457"/>
      <c r="T22" s="457"/>
      <c r="U22" s="458"/>
      <c r="V22" s="642" t="s">
        <v>35</v>
      </c>
      <c r="W22" s="643"/>
      <c r="X22" s="441"/>
      <c r="Y22" s="442"/>
      <c r="Z22" s="442"/>
      <c r="AA22" s="443"/>
      <c r="AB22" s="507"/>
      <c r="AC22" s="508"/>
      <c r="AD22" s="508"/>
      <c r="AE22" s="509"/>
      <c r="AF22" s="572"/>
      <c r="AG22" s="573"/>
      <c r="AH22" s="573"/>
      <c r="AI22" s="574"/>
    </row>
    <row r="23" spans="1:35" ht="12" customHeight="1">
      <c r="A23" s="380">
        <v>3</v>
      </c>
      <c r="B23" s="644" t="s">
        <v>500</v>
      </c>
      <c r="C23" s="645"/>
      <c r="D23" s="645"/>
      <c r="E23" s="645"/>
      <c r="F23" s="645"/>
      <c r="G23" s="645"/>
      <c r="H23" s="645"/>
      <c r="I23" s="645"/>
      <c r="J23" s="645"/>
      <c r="K23" s="645"/>
      <c r="L23" s="645"/>
      <c r="M23" s="645"/>
      <c r="N23" s="645"/>
      <c r="O23" s="645"/>
      <c r="P23" s="645"/>
      <c r="Q23" s="645"/>
      <c r="R23" s="645"/>
      <c r="S23" s="645"/>
      <c r="T23" s="645"/>
      <c r="U23" s="646"/>
      <c r="V23" s="452" t="s">
        <v>7</v>
      </c>
      <c r="W23" s="453"/>
      <c r="X23" s="438">
        <v>1638</v>
      </c>
      <c r="Y23" s="439"/>
      <c r="Z23" s="439"/>
      <c r="AA23" s="440"/>
      <c r="AB23" s="507"/>
      <c r="AC23" s="508"/>
      <c r="AD23" s="508"/>
      <c r="AE23" s="509"/>
      <c r="AF23" s="572">
        <f>AB23*X23</f>
        <v>0</v>
      </c>
      <c r="AG23" s="573"/>
      <c r="AH23" s="573"/>
      <c r="AI23" s="574"/>
    </row>
    <row r="24" spans="1:35" ht="12" customHeight="1">
      <c r="A24" s="381"/>
      <c r="B24" s="647" t="s">
        <v>337</v>
      </c>
      <c r="C24" s="648"/>
      <c r="D24" s="648"/>
      <c r="E24" s="648"/>
      <c r="F24" s="648"/>
      <c r="G24" s="648"/>
      <c r="H24" s="648"/>
      <c r="I24" s="648"/>
      <c r="J24" s="648"/>
      <c r="K24" s="648"/>
      <c r="L24" s="648"/>
      <c r="M24" s="648"/>
      <c r="N24" s="648"/>
      <c r="O24" s="648"/>
      <c r="P24" s="648"/>
      <c r="Q24" s="648"/>
      <c r="R24" s="648"/>
      <c r="S24" s="648"/>
      <c r="T24" s="648"/>
      <c r="U24" s="649"/>
      <c r="V24" s="642" t="s">
        <v>35</v>
      </c>
      <c r="W24" s="643"/>
      <c r="X24" s="441"/>
      <c r="Y24" s="442"/>
      <c r="Z24" s="442"/>
      <c r="AA24" s="443"/>
      <c r="AB24" s="507"/>
      <c r="AC24" s="508"/>
      <c r="AD24" s="508"/>
      <c r="AE24" s="509"/>
      <c r="AF24" s="572"/>
      <c r="AG24" s="573"/>
      <c r="AH24" s="573"/>
      <c r="AI24" s="574"/>
    </row>
    <row r="25" spans="1:35" ht="12" customHeight="1">
      <c r="A25" s="380">
        <v>4</v>
      </c>
      <c r="B25" s="532" t="s">
        <v>198</v>
      </c>
      <c r="C25" s="533"/>
      <c r="D25" s="533"/>
      <c r="E25" s="533"/>
      <c r="F25" s="533"/>
      <c r="G25" s="533"/>
      <c r="H25" s="533"/>
      <c r="I25" s="533"/>
      <c r="J25" s="533"/>
      <c r="K25" s="533"/>
      <c r="L25" s="533"/>
      <c r="M25" s="533"/>
      <c r="N25" s="533"/>
      <c r="O25" s="533"/>
      <c r="P25" s="533"/>
      <c r="Q25" s="533"/>
      <c r="R25" s="533"/>
      <c r="S25" s="533"/>
      <c r="T25" s="533"/>
      <c r="U25" s="534"/>
      <c r="V25" s="452" t="s">
        <v>8</v>
      </c>
      <c r="W25" s="453"/>
      <c r="X25" s="438">
        <v>8</v>
      </c>
      <c r="Y25" s="439"/>
      <c r="Z25" s="439"/>
      <c r="AA25" s="440"/>
      <c r="AB25" s="507"/>
      <c r="AC25" s="508"/>
      <c r="AD25" s="508"/>
      <c r="AE25" s="509"/>
      <c r="AF25" s="572">
        <f>AB25*X25</f>
        <v>0</v>
      </c>
      <c r="AG25" s="573"/>
      <c r="AH25" s="573"/>
      <c r="AI25" s="574"/>
    </row>
    <row r="26" spans="1:35" ht="12" customHeight="1">
      <c r="A26" s="381"/>
      <c r="B26" s="456" t="s">
        <v>195</v>
      </c>
      <c r="C26" s="457"/>
      <c r="D26" s="457"/>
      <c r="E26" s="457"/>
      <c r="F26" s="457"/>
      <c r="G26" s="457"/>
      <c r="H26" s="457"/>
      <c r="I26" s="457"/>
      <c r="J26" s="457"/>
      <c r="K26" s="457"/>
      <c r="L26" s="457"/>
      <c r="M26" s="457"/>
      <c r="N26" s="457"/>
      <c r="O26" s="457"/>
      <c r="P26" s="457"/>
      <c r="Q26" s="457"/>
      <c r="R26" s="457"/>
      <c r="S26" s="457"/>
      <c r="T26" s="457"/>
      <c r="U26" s="458"/>
      <c r="V26" s="642" t="s">
        <v>33</v>
      </c>
      <c r="W26" s="643"/>
      <c r="X26" s="441"/>
      <c r="Y26" s="442"/>
      <c r="Z26" s="442"/>
      <c r="AA26" s="443"/>
      <c r="AB26" s="507"/>
      <c r="AC26" s="508"/>
      <c r="AD26" s="508"/>
      <c r="AE26" s="509"/>
      <c r="AF26" s="572"/>
      <c r="AG26" s="573"/>
      <c r="AH26" s="573"/>
      <c r="AI26" s="574"/>
    </row>
    <row r="27" spans="1:35" ht="12" customHeight="1">
      <c r="A27" s="380">
        <v>5</v>
      </c>
      <c r="B27" s="532" t="s">
        <v>199</v>
      </c>
      <c r="C27" s="533"/>
      <c r="D27" s="533"/>
      <c r="E27" s="533"/>
      <c r="F27" s="533"/>
      <c r="G27" s="533"/>
      <c r="H27" s="533"/>
      <c r="I27" s="533"/>
      <c r="J27" s="533"/>
      <c r="K27" s="533"/>
      <c r="L27" s="533"/>
      <c r="M27" s="533"/>
      <c r="N27" s="533"/>
      <c r="O27" s="533"/>
      <c r="P27" s="533"/>
      <c r="Q27" s="533"/>
      <c r="R27" s="533"/>
      <c r="S27" s="533"/>
      <c r="T27" s="533"/>
      <c r="U27" s="534"/>
      <c r="V27" s="452" t="s">
        <v>8</v>
      </c>
      <c r="W27" s="453"/>
      <c r="X27" s="438">
        <v>2</v>
      </c>
      <c r="Y27" s="439"/>
      <c r="Z27" s="439"/>
      <c r="AA27" s="440"/>
      <c r="AB27" s="507"/>
      <c r="AC27" s="508"/>
      <c r="AD27" s="508"/>
      <c r="AE27" s="509"/>
      <c r="AF27" s="572">
        <f>AB27*X27</f>
        <v>0</v>
      </c>
      <c r="AG27" s="573"/>
      <c r="AH27" s="573"/>
      <c r="AI27" s="574"/>
    </row>
    <row r="28" spans="1:35" ht="12" customHeight="1">
      <c r="A28" s="381"/>
      <c r="B28" s="456" t="s">
        <v>196</v>
      </c>
      <c r="C28" s="457"/>
      <c r="D28" s="457"/>
      <c r="E28" s="457"/>
      <c r="F28" s="457"/>
      <c r="G28" s="457"/>
      <c r="H28" s="457"/>
      <c r="I28" s="457"/>
      <c r="J28" s="457"/>
      <c r="K28" s="457"/>
      <c r="L28" s="457"/>
      <c r="M28" s="457"/>
      <c r="N28" s="457"/>
      <c r="O28" s="457"/>
      <c r="P28" s="457"/>
      <c r="Q28" s="457"/>
      <c r="R28" s="457"/>
      <c r="S28" s="457"/>
      <c r="T28" s="457"/>
      <c r="U28" s="458"/>
      <c r="V28" s="642" t="s">
        <v>33</v>
      </c>
      <c r="W28" s="643"/>
      <c r="X28" s="441"/>
      <c r="Y28" s="442"/>
      <c r="Z28" s="442"/>
      <c r="AA28" s="443"/>
      <c r="AB28" s="507"/>
      <c r="AC28" s="508"/>
      <c r="AD28" s="508"/>
      <c r="AE28" s="509"/>
      <c r="AF28" s="572"/>
      <c r="AG28" s="573"/>
      <c r="AH28" s="573"/>
      <c r="AI28" s="574"/>
    </row>
    <row r="29" spans="1:35" ht="12" customHeight="1">
      <c r="A29" s="380">
        <v>6</v>
      </c>
      <c r="B29" s="532" t="s">
        <v>200</v>
      </c>
      <c r="C29" s="533"/>
      <c r="D29" s="533"/>
      <c r="E29" s="533"/>
      <c r="F29" s="533"/>
      <c r="G29" s="533"/>
      <c r="H29" s="533"/>
      <c r="I29" s="533"/>
      <c r="J29" s="533"/>
      <c r="K29" s="533"/>
      <c r="L29" s="533"/>
      <c r="M29" s="533"/>
      <c r="N29" s="533"/>
      <c r="O29" s="533"/>
      <c r="P29" s="533"/>
      <c r="Q29" s="533"/>
      <c r="R29" s="533"/>
      <c r="S29" s="533"/>
      <c r="T29" s="533"/>
      <c r="U29" s="534"/>
      <c r="V29" s="452" t="s">
        <v>8</v>
      </c>
      <c r="W29" s="453"/>
      <c r="X29" s="438">
        <v>46</v>
      </c>
      <c r="Y29" s="439"/>
      <c r="Z29" s="439"/>
      <c r="AA29" s="440"/>
      <c r="AB29" s="507"/>
      <c r="AC29" s="508"/>
      <c r="AD29" s="508"/>
      <c r="AE29" s="509"/>
      <c r="AF29" s="572">
        <f>AB29*X29</f>
        <v>0</v>
      </c>
      <c r="AG29" s="573"/>
      <c r="AH29" s="573"/>
      <c r="AI29" s="574"/>
    </row>
    <row r="30" spans="1:35" ht="12" customHeight="1">
      <c r="A30" s="381"/>
      <c r="B30" s="456" t="s">
        <v>197</v>
      </c>
      <c r="C30" s="457"/>
      <c r="D30" s="457"/>
      <c r="E30" s="457"/>
      <c r="F30" s="457"/>
      <c r="G30" s="457"/>
      <c r="H30" s="457"/>
      <c r="I30" s="457"/>
      <c r="J30" s="457"/>
      <c r="K30" s="457"/>
      <c r="L30" s="457"/>
      <c r="M30" s="457"/>
      <c r="N30" s="457"/>
      <c r="O30" s="457"/>
      <c r="P30" s="457"/>
      <c r="Q30" s="457"/>
      <c r="R30" s="457"/>
      <c r="S30" s="457"/>
      <c r="T30" s="457"/>
      <c r="U30" s="458"/>
      <c r="V30" s="642" t="s">
        <v>33</v>
      </c>
      <c r="W30" s="643"/>
      <c r="X30" s="441"/>
      <c r="Y30" s="442"/>
      <c r="Z30" s="442"/>
      <c r="AA30" s="443"/>
      <c r="AB30" s="507"/>
      <c r="AC30" s="508"/>
      <c r="AD30" s="508"/>
      <c r="AE30" s="509"/>
      <c r="AF30" s="572"/>
      <c r="AG30" s="573"/>
      <c r="AH30" s="573"/>
      <c r="AI30" s="574"/>
    </row>
    <row r="31" spans="1:35" ht="12" customHeight="1">
      <c r="A31" s="380">
        <v>7</v>
      </c>
      <c r="B31" s="532" t="s">
        <v>335</v>
      </c>
      <c r="C31" s="533"/>
      <c r="D31" s="533"/>
      <c r="E31" s="533"/>
      <c r="F31" s="533"/>
      <c r="G31" s="533"/>
      <c r="H31" s="533"/>
      <c r="I31" s="533"/>
      <c r="J31" s="533"/>
      <c r="K31" s="533"/>
      <c r="L31" s="533"/>
      <c r="M31" s="533"/>
      <c r="N31" s="533"/>
      <c r="O31" s="533"/>
      <c r="P31" s="533"/>
      <c r="Q31" s="533"/>
      <c r="R31" s="533"/>
      <c r="S31" s="533"/>
      <c r="T31" s="533"/>
      <c r="U31" s="534"/>
      <c r="V31" s="452" t="s">
        <v>8</v>
      </c>
      <c r="W31" s="453"/>
      <c r="X31" s="438">
        <v>1</v>
      </c>
      <c r="Y31" s="439"/>
      <c r="Z31" s="439"/>
      <c r="AA31" s="440"/>
      <c r="AB31" s="507"/>
      <c r="AC31" s="508"/>
      <c r="AD31" s="508"/>
      <c r="AE31" s="509"/>
      <c r="AF31" s="572">
        <f>AB31*X31</f>
        <v>0</v>
      </c>
      <c r="AG31" s="573"/>
      <c r="AH31" s="573"/>
      <c r="AI31" s="574"/>
    </row>
    <row r="32" spans="1:35" ht="12" customHeight="1">
      <c r="A32" s="381"/>
      <c r="B32" s="456" t="s">
        <v>336</v>
      </c>
      <c r="C32" s="457"/>
      <c r="D32" s="457"/>
      <c r="E32" s="457"/>
      <c r="F32" s="457"/>
      <c r="G32" s="457"/>
      <c r="H32" s="457"/>
      <c r="I32" s="457"/>
      <c r="J32" s="457"/>
      <c r="K32" s="457"/>
      <c r="L32" s="457"/>
      <c r="M32" s="457"/>
      <c r="N32" s="457"/>
      <c r="O32" s="457"/>
      <c r="P32" s="457"/>
      <c r="Q32" s="457"/>
      <c r="R32" s="457"/>
      <c r="S32" s="457"/>
      <c r="T32" s="457"/>
      <c r="U32" s="458"/>
      <c r="V32" s="642" t="s">
        <v>33</v>
      </c>
      <c r="W32" s="643"/>
      <c r="X32" s="441"/>
      <c r="Y32" s="442"/>
      <c r="Z32" s="442"/>
      <c r="AA32" s="443"/>
      <c r="AB32" s="507"/>
      <c r="AC32" s="508"/>
      <c r="AD32" s="508"/>
      <c r="AE32" s="509"/>
      <c r="AF32" s="572"/>
      <c r="AG32" s="573"/>
      <c r="AH32" s="573"/>
      <c r="AI32" s="574"/>
    </row>
    <row r="33" spans="1:35" ht="12" customHeight="1">
      <c r="A33" s="380">
        <v>8</v>
      </c>
      <c r="B33" s="532" t="s">
        <v>201</v>
      </c>
      <c r="C33" s="533"/>
      <c r="D33" s="533"/>
      <c r="E33" s="533"/>
      <c r="F33" s="533"/>
      <c r="G33" s="533"/>
      <c r="H33" s="533"/>
      <c r="I33" s="533"/>
      <c r="J33" s="533"/>
      <c r="K33" s="533"/>
      <c r="L33" s="533"/>
      <c r="M33" s="533"/>
      <c r="N33" s="533"/>
      <c r="O33" s="533"/>
      <c r="P33" s="533"/>
      <c r="Q33" s="533"/>
      <c r="R33" s="533"/>
      <c r="S33" s="533"/>
      <c r="T33" s="533"/>
      <c r="U33" s="534"/>
      <c r="V33" s="452" t="s">
        <v>7</v>
      </c>
      <c r="W33" s="453"/>
      <c r="X33" s="438">
        <v>4</v>
      </c>
      <c r="Y33" s="439"/>
      <c r="Z33" s="439"/>
      <c r="AA33" s="440"/>
      <c r="AB33" s="507"/>
      <c r="AC33" s="508"/>
      <c r="AD33" s="508"/>
      <c r="AE33" s="509"/>
      <c r="AF33" s="572">
        <f>AB33*X33</f>
        <v>0</v>
      </c>
      <c r="AG33" s="573"/>
      <c r="AH33" s="573"/>
      <c r="AI33" s="574"/>
    </row>
    <row r="34" spans="1:35" ht="12" customHeight="1">
      <c r="A34" s="381"/>
      <c r="B34" s="456" t="s">
        <v>207</v>
      </c>
      <c r="C34" s="457"/>
      <c r="D34" s="457"/>
      <c r="E34" s="457"/>
      <c r="F34" s="457"/>
      <c r="G34" s="457"/>
      <c r="H34" s="457"/>
      <c r="I34" s="457"/>
      <c r="J34" s="457"/>
      <c r="K34" s="457"/>
      <c r="L34" s="457"/>
      <c r="M34" s="457"/>
      <c r="N34" s="457"/>
      <c r="O34" s="457"/>
      <c r="P34" s="457"/>
      <c r="Q34" s="457"/>
      <c r="R34" s="457"/>
      <c r="S34" s="457"/>
      <c r="T34" s="457"/>
      <c r="U34" s="458"/>
      <c r="V34" s="642" t="s">
        <v>35</v>
      </c>
      <c r="W34" s="643"/>
      <c r="X34" s="441"/>
      <c r="Y34" s="442"/>
      <c r="Z34" s="442"/>
      <c r="AA34" s="443"/>
      <c r="AB34" s="507"/>
      <c r="AC34" s="508"/>
      <c r="AD34" s="508"/>
      <c r="AE34" s="509"/>
      <c r="AF34" s="572"/>
      <c r="AG34" s="573"/>
      <c r="AH34" s="573"/>
      <c r="AI34" s="574"/>
    </row>
    <row r="35" spans="1:35" ht="12" customHeight="1">
      <c r="A35" s="380">
        <v>9</v>
      </c>
      <c r="B35" s="454" t="s">
        <v>202</v>
      </c>
      <c r="C35" s="455"/>
      <c r="D35" s="455"/>
      <c r="E35" s="455"/>
      <c r="F35" s="455"/>
      <c r="G35" s="455"/>
      <c r="H35" s="455"/>
      <c r="I35" s="455"/>
      <c r="J35" s="455"/>
      <c r="K35" s="455"/>
      <c r="L35" s="455"/>
      <c r="M35" s="455"/>
      <c r="N35" s="455"/>
      <c r="O35" s="455"/>
      <c r="P35" s="455"/>
      <c r="Q35" s="455"/>
      <c r="R35" s="455"/>
      <c r="S35" s="455"/>
      <c r="T35" s="455"/>
      <c r="U35" s="650"/>
      <c r="V35" s="651" t="s">
        <v>7</v>
      </c>
      <c r="W35" s="652"/>
      <c r="X35" s="653">
        <v>10</v>
      </c>
      <c r="Y35" s="654"/>
      <c r="Z35" s="654"/>
      <c r="AA35" s="655"/>
      <c r="AB35" s="507"/>
      <c r="AC35" s="508"/>
      <c r="AD35" s="508"/>
      <c r="AE35" s="509"/>
      <c r="AF35" s="572">
        <f>AB35*X35</f>
        <v>0</v>
      </c>
      <c r="AG35" s="573"/>
      <c r="AH35" s="573"/>
      <c r="AI35" s="574"/>
    </row>
    <row r="36" spans="1:35" ht="12" customHeight="1">
      <c r="A36" s="381"/>
      <c r="B36" s="456" t="s">
        <v>208</v>
      </c>
      <c r="C36" s="457"/>
      <c r="D36" s="457"/>
      <c r="E36" s="457"/>
      <c r="F36" s="457"/>
      <c r="G36" s="457"/>
      <c r="H36" s="457"/>
      <c r="I36" s="457"/>
      <c r="J36" s="457"/>
      <c r="K36" s="457"/>
      <c r="L36" s="457"/>
      <c r="M36" s="457"/>
      <c r="N36" s="457"/>
      <c r="O36" s="457"/>
      <c r="P36" s="457"/>
      <c r="Q36" s="457"/>
      <c r="R36" s="457"/>
      <c r="S36" s="457"/>
      <c r="T36" s="457"/>
      <c r="U36" s="458"/>
      <c r="V36" s="642" t="s">
        <v>35</v>
      </c>
      <c r="W36" s="643"/>
      <c r="X36" s="653"/>
      <c r="Y36" s="654"/>
      <c r="Z36" s="654"/>
      <c r="AA36" s="655"/>
      <c r="AB36" s="507"/>
      <c r="AC36" s="508"/>
      <c r="AD36" s="508"/>
      <c r="AE36" s="509"/>
      <c r="AF36" s="572"/>
      <c r="AG36" s="573"/>
      <c r="AH36" s="573"/>
      <c r="AI36" s="574"/>
    </row>
    <row r="37" spans="1:35" ht="12" customHeight="1">
      <c r="A37" s="380">
        <v>10</v>
      </c>
      <c r="B37" s="532" t="s">
        <v>203</v>
      </c>
      <c r="C37" s="533"/>
      <c r="D37" s="533"/>
      <c r="E37" s="533"/>
      <c r="F37" s="533"/>
      <c r="G37" s="533"/>
      <c r="H37" s="533"/>
      <c r="I37" s="533"/>
      <c r="J37" s="533"/>
      <c r="K37" s="533"/>
      <c r="L37" s="533"/>
      <c r="M37" s="533"/>
      <c r="N37" s="533"/>
      <c r="O37" s="533"/>
      <c r="P37" s="533"/>
      <c r="Q37" s="533"/>
      <c r="R37" s="533"/>
      <c r="S37" s="533"/>
      <c r="T37" s="533"/>
      <c r="U37" s="534"/>
      <c r="V37" s="452" t="s">
        <v>7</v>
      </c>
      <c r="W37" s="453"/>
      <c r="X37" s="438">
        <v>6</v>
      </c>
      <c r="Y37" s="439"/>
      <c r="Z37" s="439"/>
      <c r="AA37" s="440"/>
      <c r="AB37" s="507"/>
      <c r="AC37" s="508"/>
      <c r="AD37" s="508"/>
      <c r="AE37" s="509"/>
      <c r="AF37" s="572">
        <f>AB37*X37</f>
        <v>0</v>
      </c>
      <c r="AG37" s="573"/>
      <c r="AH37" s="573"/>
      <c r="AI37" s="574"/>
    </row>
    <row r="38" spans="1:35" ht="12" customHeight="1">
      <c r="A38" s="381"/>
      <c r="B38" s="456" t="s">
        <v>209</v>
      </c>
      <c r="C38" s="457"/>
      <c r="D38" s="457"/>
      <c r="E38" s="457"/>
      <c r="F38" s="457"/>
      <c r="G38" s="457"/>
      <c r="H38" s="457"/>
      <c r="I38" s="457"/>
      <c r="J38" s="457"/>
      <c r="K38" s="457"/>
      <c r="L38" s="457"/>
      <c r="M38" s="457"/>
      <c r="N38" s="457"/>
      <c r="O38" s="457"/>
      <c r="P38" s="457"/>
      <c r="Q38" s="457"/>
      <c r="R38" s="457"/>
      <c r="S38" s="457"/>
      <c r="T38" s="457"/>
      <c r="U38" s="458"/>
      <c r="V38" s="642" t="s">
        <v>35</v>
      </c>
      <c r="W38" s="643"/>
      <c r="X38" s="441"/>
      <c r="Y38" s="442"/>
      <c r="Z38" s="442"/>
      <c r="AA38" s="443"/>
      <c r="AB38" s="507"/>
      <c r="AC38" s="508"/>
      <c r="AD38" s="508"/>
      <c r="AE38" s="509"/>
      <c r="AF38" s="572"/>
      <c r="AG38" s="573"/>
      <c r="AH38" s="573"/>
      <c r="AI38" s="574"/>
    </row>
    <row r="39" spans="1:35" ht="12" customHeight="1">
      <c r="A39" s="380">
        <v>11</v>
      </c>
      <c r="B39" s="532" t="s">
        <v>204</v>
      </c>
      <c r="C39" s="533"/>
      <c r="D39" s="533"/>
      <c r="E39" s="533"/>
      <c r="F39" s="533"/>
      <c r="G39" s="533"/>
      <c r="H39" s="533"/>
      <c r="I39" s="533"/>
      <c r="J39" s="533"/>
      <c r="K39" s="533"/>
      <c r="L39" s="533"/>
      <c r="M39" s="533"/>
      <c r="N39" s="533"/>
      <c r="O39" s="533"/>
      <c r="P39" s="533"/>
      <c r="Q39" s="533"/>
      <c r="R39" s="533"/>
      <c r="S39" s="533"/>
      <c r="T39" s="533"/>
      <c r="U39" s="534"/>
      <c r="V39" s="452" t="s">
        <v>7</v>
      </c>
      <c r="W39" s="453"/>
      <c r="X39" s="438">
        <v>1</v>
      </c>
      <c r="Y39" s="439"/>
      <c r="Z39" s="439"/>
      <c r="AA39" s="440"/>
      <c r="AB39" s="507"/>
      <c r="AC39" s="508"/>
      <c r="AD39" s="508"/>
      <c r="AE39" s="509"/>
      <c r="AF39" s="572">
        <f>AB39*X39</f>
        <v>0</v>
      </c>
      <c r="AG39" s="573"/>
      <c r="AH39" s="573"/>
      <c r="AI39" s="574"/>
    </row>
    <row r="40" spans="1:35" ht="12" customHeight="1">
      <c r="A40" s="381"/>
      <c r="B40" s="456" t="s">
        <v>210</v>
      </c>
      <c r="C40" s="457"/>
      <c r="D40" s="457"/>
      <c r="E40" s="457"/>
      <c r="F40" s="457"/>
      <c r="G40" s="457"/>
      <c r="H40" s="457"/>
      <c r="I40" s="457"/>
      <c r="J40" s="457"/>
      <c r="K40" s="457"/>
      <c r="L40" s="457"/>
      <c r="M40" s="457"/>
      <c r="N40" s="457"/>
      <c r="O40" s="457"/>
      <c r="P40" s="457"/>
      <c r="Q40" s="457"/>
      <c r="R40" s="457"/>
      <c r="S40" s="457"/>
      <c r="T40" s="457"/>
      <c r="U40" s="458"/>
      <c r="V40" s="642" t="s">
        <v>35</v>
      </c>
      <c r="W40" s="643"/>
      <c r="X40" s="441"/>
      <c r="Y40" s="442"/>
      <c r="Z40" s="442"/>
      <c r="AA40" s="443"/>
      <c r="AB40" s="507"/>
      <c r="AC40" s="508"/>
      <c r="AD40" s="508"/>
      <c r="AE40" s="509"/>
      <c r="AF40" s="572"/>
      <c r="AG40" s="573"/>
      <c r="AH40" s="573"/>
      <c r="AI40" s="574"/>
    </row>
    <row r="41" spans="1:35" ht="12" customHeight="1">
      <c r="A41" s="380">
        <v>12</v>
      </c>
      <c r="B41" s="532" t="s">
        <v>205</v>
      </c>
      <c r="C41" s="533"/>
      <c r="D41" s="533"/>
      <c r="E41" s="533"/>
      <c r="F41" s="533"/>
      <c r="G41" s="533"/>
      <c r="H41" s="533"/>
      <c r="I41" s="533"/>
      <c r="J41" s="533"/>
      <c r="K41" s="533"/>
      <c r="L41" s="533"/>
      <c r="M41" s="533"/>
      <c r="N41" s="533"/>
      <c r="O41" s="533"/>
      <c r="P41" s="533"/>
      <c r="Q41" s="533"/>
      <c r="R41" s="533"/>
      <c r="S41" s="533"/>
      <c r="T41" s="533"/>
      <c r="U41" s="534"/>
      <c r="V41" s="452" t="s">
        <v>7</v>
      </c>
      <c r="W41" s="453"/>
      <c r="X41" s="438">
        <v>22</v>
      </c>
      <c r="Y41" s="439"/>
      <c r="Z41" s="439"/>
      <c r="AA41" s="440"/>
      <c r="AB41" s="507"/>
      <c r="AC41" s="508"/>
      <c r="AD41" s="508"/>
      <c r="AE41" s="509"/>
      <c r="AF41" s="572">
        <f>AB41*X41</f>
        <v>0</v>
      </c>
      <c r="AG41" s="573"/>
      <c r="AH41" s="573"/>
      <c r="AI41" s="574"/>
    </row>
    <row r="42" spans="1:35" ht="12" customHeight="1">
      <c r="A42" s="381"/>
      <c r="B42" s="456" t="s">
        <v>211</v>
      </c>
      <c r="C42" s="457"/>
      <c r="D42" s="457"/>
      <c r="E42" s="457"/>
      <c r="F42" s="457"/>
      <c r="G42" s="457"/>
      <c r="H42" s="457"/>
      <c r="I42" s="457"/>
      <c r="J42" s="457"/>
      <c r="K42" s="457"/>
      <c r="L42" s="457"/>
      <c r="M42" s="457"/>
      <c r="N42" s="457"/>
      <c r="O42" s="457"/>
      <c r="P42" s="457"/>
      <c r="Q42" s="457"/>
      <c r="R42" s="457"/>
      <c r="S42" s="457"/>
      <c r="T42" s="457"/>
      <c r="U42" s="458"/>
      <c r="V42" s="642" t="s">
        <v>35</v>
      </c>
      <c r="W42" s="643"/>
      <c r="X42" s="441"/>
      <c r="Y42" s="442"/>
      <c r="Z42" s="442"/>
      <c r="AA42" s="443"/>
      <c r="AB42" s="507"/>
      <c r="AC42" s="508"/>
      <c r="AD42" s="508"/>
      <c r="AE42" s="509"/>
      <c r="AF42" s="572"/>
      <c r="AG42" s="573"/>
      <c r="AH42" s="573"/>
      <c r="AI42" s="574"/>
    </row>
    <row r="43" spans="1:35" ht="12" customHeight="1">
      <c r="A43" s="380">
        <v>13</v>
      </c>
      <c r="B43" s="532" t="s">
        <v>206</v>
      </c>
      <c r="C43" s="533"/>
      <c r="D43" s="533"/>
      <c r="E43" s="533"/>
      <c r="F43" s="533"/>
      <c r="G43" s="533"/>
      <c r="H43" s="533"/>
      <c r="I43" s="533"/>
      <c r="J43" s="533"/>
      <c r="K43" s="533"/>
      <c r="L43" s="533"/>
      <c r="M43" s="533"/>
      <c r="N43" s="533"/>
      <c r="O43" s="533"/>
      <c r="P43" s="533"/>
      <c r="Q43" s="533"/>
      <c r="R43" s="533"/>
      <c r="S43" s="533"/>
      <c r="T43" s="533"/>
      <c r="U43" s="534"/>
      <c r="V43" s="452" t="s">
        <v>7</v>
      </c>
      <c r="W43" s="453"/>
      <c r="X43" s="438">
        <v>5</v>
      </c>
      <c r="Y43" s="439"/>
      <c r="Z43" s="439"/>
      <c r="AA43" s="440"/>
      <c r="AB43" s="507"/>
      <c r="AC43" s="508"/>
      <c r="AD43" s="508"/>
      <c r="AE43" s="509"/>
      <c r="AF43" s="572">
        <f>AB43*X43</f>
        <v>0</v>
      </c>
      <c r="AG43" s="573"/>
      <c r="AH43" s="573"/>
      <c r="AI43" s="574"/>
    </row>
    <row r="44" spans="1:35" ht="12" customHeight="1">
      <c r="A44" s="381"/>
      <c r="B44" s="456" t="s">
        <v>212</v>
      </c>
      <c r="C44" s="457"/>
      <c r="D44" s="457"/>
      <c r="E44" s="457"/>
      <c r="F44" s="457"/>
      <c r="G44" s="457"/>
      <c r="H44" s="457"/>
      <c r="I44" s="457"/>
      <c r="J44" s="457"/>
      <c r="K44" s="457"/>
      <c r="L44" s="457"/>
      <c r="M44" s="457"/>
      <c r="N44" s="457"/>
      <c r="O44" s="457"/>
      <c r="P44" s="457"/>
      <c r="Q44" s="457"/>
      <c r="R44" s="457"/>
      <c r="S44" s="457"/>
      <c r="T44" s="457"/>
      <c r="U44" s="458"/>
      <c r="V44" s="642" t="s">
        <v>35</v>
      </c>
      <c r="W44" s="643"/>
      <c r="X44" s="441"/>
      <c r="Y44" s="442"/>
      <c r="Z44" s="442"/>
      <c r="AA44" s="443"/>
      <c r="AB44" s="507"/>
      <c r="AC44" s="508"/>
      <c r="AD44" s="508"/>
      <c r="AE44" s="509"/>
      <c r="AF44" s="572"/>
      <c r="AG44" s="573"/>
      <c r="AH44" s="573"/>
      <c r="AI44" s="574"/>
    </row>
    <row r="45" spans="1:35" ht="12" customHeight="1">
      <c r="A45" s="380">
        <v>14</v>
      </c>
      <c r="B45" s="532" t="s">
        <v>341</v>
      </c>
      <c r="C45" s="533"/>
      <c r="D45" s="533"/>
      <c r="E45" s="533"/>
      <c r="F45" s="533"/>
      <c r="G45" s="533"/>
      <c r="H45" s="533"/>
      <c r="I45" s="533"/>
      <c r="J45" s="533"/>
      <c r="K45" s="533"/>
      <c r="L45" s="533"/>
      <c r="M45" s="533"/>
      <c r="N45" s="533"/>
      <c r="O45" s="533"/>
      <c r="P45" s="533"/>
      <c r="Q45" s="533"/>
      <c r="R45" s="533"/>
      <c r="S45" s="533"/>
      <c r="T45" s="533"/>
      <c r="U45" s="534"/>
      <c r="V45" s="452" t="s">
        <v>48</v>
      </c>
      <c r="W45" s="453"/>
      <c r="X45" s="438">
        <v>10</v>
      </c>
      <c r="Y45" s="439"/>
      <c r="Z45" s="439"/>
      <c r="AA45" s="440"/>
      <c r="AB45" s="507"/>
      <c r="AC45" s="508"/>
      <c r="AD45" s="508"/>
      <c r="AE45" s="509"/>
      <c r="AF45" s="572">
        <f>AB45*X45</f>
        <v>0</v>
      </c>
      <c r="AG45" s="573"/>
      <c r="AH45" s="573"/>
      <c r="AI45" s="574"/>
    </row>
    <row r="46" spans="1:35" ht="12" customHeight="1">
      <c r="A46" s="381"/>
      <c r="B46" s="456" t="s">
        <v>151</v>
      </c>
      <c r="C46" s="457"/>
      <c r="D46" s="457"/>
      <c r="E46" s="457"/>
      <c r="F46" s="457"/>
      <c r="G46" s="457"/>
      <c r="H46" s="457"/>
      <c r="I46" s="457"/>
      <c r="J46" s="457"/>
      <c r="K46" s="457"/>
      <c r="L46" s="457"/>
      <c r="M46" s="457"/>
      <c r="N46" s="457"/>
      <c r="O46" s="457"/>
      <c r="P46" s="457"/>
      <c r="Q46" s="457"/>
      <c r="R46" s="457"/>
      <c r="S46" s="457"/>
      <c r="T46" s="457"/>
      <c r="U46" s="458"/>
      <c r="V46" s="642" t="s">
        <v>49</v>
      </c>
      <c r="W46" s="643"/>
      <c r="X46" s="441"/>
      <c r="Y46" s="442"/>
      <c r="Z46" s="442"/>
      <c r="AA46" s="443"/>
      <c r="AB46" s="507"/>
      <c r="AC46" s="508"/>
      <c r="AD46" s="508"/>
      <c r="AE46" s="509"/>
      <c r="AF46" s="572"/>
      <c r="AG46" s="573"/>
      <c r="AH46" s="573"/>
      <c r="AI46" s="574"/>
    </row>
    <row r="47" spans="1:35" ht="12" customHeight="1">
      <c r="A47" s="380">
        <v>15</v>
      </c>
      <c r="B47" s="532" t="s">
        <v>136</v>
      </c>
      <c r="C47" s="533"/>
      <c r="D47" s="533"/>
      <c r="E47" s="533"/>
      <c r="F47" s="533"/>
      <c r="G47" s="533"/>
      <c r="H47" s="533"/>
      <c r="I47" s="533"/>
      <c r="J47" s="533"/>
      <c r="K47" s="533"/>
      <c r="L47" s="533"/>
      <c r="M47" s="533"/>
      <c r="N47" s="533"/>
      <c r="O47" s="533"/>
      <c r="P47" s="533"/>
      <c r="Q47" s="533"/>
      <c r="R47" s="533"/>
      <c r="S47" s="533"/>
      <c r="T47" s="533"/>
      <c r="U47" s="534"/>
      <c r="V47" s="452" t="s">
        <v>48</v>
      </c>
      <c r="W47" s="453"/>
      <c r="X47" s="656">
        <v>19</v>
      </c>
      <c r="Y47" s="657"/>
      <c r="Z47" s="657"/>
      <c r="AA47" s="658"/>
      <c r="AB47" s="507"/>
      <c r="AC47" s="508"/>
      <c r="AD47" s="508"/>
      <c r="AE47" s="509"/>
      <c r="AF47" s="572">
        <f>AB47*X47</f>
        <v>0</v>
      </c>
      <c r="AG47" s="573"/>
      <c r="AH47" s="573"/>
      <c r="AI47" s="574"/>
    </row>
    <row r="48" spans="1:35" ht="12" customHeight="1">
      <c r="A48" s="394"/>
      <c r="B48" s="659" t="s">
        <v>137</v>
      </c>
      <c r="C48" s="660"/>
      <c r="D48" s="660"/>
      <c r="E48" s="660"/>
      <c r="F48" s="660"/>
      <c r="G48" s="660"/>
      <c r="H48" s="660"/>
      <c r="I48" s="660"/>
      <c r="J48" s="660"/>
      <c r="K48" s="660"/>
      <c r="L48" s="660"/>
      <c r="M48" s="660"/>
      <c r="N48" s="660"/>
      <c r="O48" s="660"/>
      <c r="P48" s="660"/>
      <c r="Q48" s="660"/>
      <c r="R48" s="660"/>
      <c r="S48" s="660"/>
      <c r="T48" s="660"/>
      <c r="U48" s="661"/>
      <c r="V48" s="662" t="s">
        <v>49</v>
      </c>
      <c r="W48" s="663"/>
      <c r="X48" s="664"/>
      <c r="Y48" s="665"/>
      <c r="Z48" s="665"/>
      <c r="AA48" s="666"/>
      <c r="AB48" s="578"/>
      <c r="AC48" s="579"/>
      <c r="AD48" s="579"/>
      <c r="AE48" s="580"/>
      <c r="AF48" s="575"/>
      <c r="AG48" s="576"/>
      <c r="AH48" s="576"/>
      <c r="AI48" s="577"/>
    </row>
  </sheetData>
  <sheetProtection password="C74C" sheet="1" objects="1" scenarios="1" selectLockedCells="1"/>
  <mergeCells count="150">
    <mergeCell ref="A1:K1"/>
    <mergeCell ref="A2:K2"/>
    <mergeCell ref="A5:AI5"/>
    <mergeCell ref="A13:E13"/>
    <mergeCell ref="F13:H13"/>
    <mergeCell ref="I13:J13"/>
    <mergeCell ref="K13:M13"/>
    <mergeCell ref="N13:P13"/>
    <mergeCell ref="Q13:R13"/>
    <mergeCell ref="S13:X13"/>
    <mergeCell ref="A16:AI16"/>
    <mergeCell ref="B17:U17"/>
    <mergeCell ref="V17:W17"/>
    <mergeCell ref="X17:AA17"/>
    <mergeCell ref="AB17:AE17"/>
    <mergeCell ref="AF17:AI17"/>
    <mergeCell ref="Y13:Z13"/>
    <mergeCell ref="AA13:AB13"/>
    <mergeCell ref="AC13:AD13"/>
    <mergeCell ref="AE13:AF13"/>
    <mergeCell ref="AH13:AI13"/>
    <mergeCell ref="A14:AE14"/>
    <mergeCell ref="AF14:AI14"/>
    <mergeCell ref="A15:AE15"/>
    <mergeCell ref="AF15:AI15"/>
    <mergeCell ref="B18:U18"/>
    <mergeCell ref="V18:W18"/>
    <mergeCell ref="X18:AA18"/>
    <mergeCell ref="AB18:AE18"/>
    <mergeCell ref="AF18:AI18"/>
    <mergeCell ref="A19:A20"/>
    <mergeCell ref="B19:U19"/>
    <mergeCell ref="V19:W19"/>
    <mergeCell ref="X19:AA20"/>
    <mergeCell ref="AB19:AE20"/>
    <mergeCell ref="V24:W24"/>
    <mergeCell ref="A25:A26"/>
    <mergeCell ref="B25:U25"/>
    <mergeCell ref="V25:W25"/>
    <mergeCell ref="X25:AA26"/>
    <mergeCell ref="AB25:AE26"/>
    <mergeCell ref="AF19:AI20"/>
    <mergeCell ref="B20:U20"/>
    <mergeCell ref="V20:W20"/>
    <mergeCell ref="A23:A24"/>
    <mergeCell ref="B23:U23"/>
    <mergeCell ref="V23:W23"/>
    <mergeCell ref="X23:AA24"/>
    <mergeCell ref="AB23:AE24"/>
    <mergeCell ref="AF23:AI24"/>
    <mergeCell ref="B24:U24"/>
    <mergeCell ref="A21:A22"/>
    <mergeCell ref="B21:U21"/>
    <mergeCell ref="V21:W21"/>
    <mergeCell ref="X21:AA22"/>
    <mergeCell ref="AB21:AE22"/>
    <mergeCell ref="AF21:AI22"/>
    <mergeCell ref="B22:U22"/>
    <mergeCell ref="V22:W22"/>
    <mergeCell ref="V28:W28"/>
    <mergeCell ref="A29:A30"/>
    <mergeCell ref="B29:U29"/>
    <mergeCell ref="V29:W29"/>
    <mergeCell ref="X29:AA30"/>
    <mergeCell ref="AB29:AE30"/>
    <mergeCell ref="AF25:AI26"/>
    <mergeCell ref="B26:U26"/>
    <mergeCell ref="V26:W26"/>
    <mergeCell ref="A27:A28"/>
    <mergeCell ref="B27:U27"/>
    <mergeCell ref="V27:W27"/>
    <mergeCell ref="X27:AA28"/>
    <mergeCell ref="AB27:AE28"/>
    <mergeCell ref="AF27:AI28"/>
    <mergeCell ref="B28:U28"/>
    <mergeCell ref="AF31:AI32"/>
    <mergeCell ref="A31:A32"/>
    <mergeCell ref="AB31:AE32"/>
    <mergeCell ref="V32:W32"/>
    <mergeCell ref="AF29:AI30"/>
    <mergeCell ref="B30:U30"/>
    <mergeCell ref="V30:W30"/>
    <mergeCell ref="B31:U31"/>
    <mergeCell ref="V31:W31"/>
    <mergeCell ref="X31:AA32"/>
    <mergeCell ref="B32:U32"/>
    <mergeCell ref="V36:W36"/>
    <mergeCell ref="A35:A36"/>
    <mergeCell ref="AF35:AI36"/>
    <mergeCell ref="B35:U35"/>
    <mergeCell ref="V35:W35"/>
    <mergeCell ref="X35:AA36"/>
    <mergeCell ref="AB35:AE36"/>
    <mergeCell ref="B36:U36"/>
    <mergeCell ref="V34:W34"/>
    <mergeCell ref="A33:A34"/>
    <mergeCell ref="B33:U33"/>
    <mergeCell ref="V33:W33"/>
    <mergeCell ref="X33:AA34"/>
    <mergeCell ref="AB33:AE34"/>
    <mergeCell ref="AF33:AI34"/>
    <mergeCell ref="B34:U34"/>
    <mergeCell ref="V40:W40"/>
    <mergeCell ref="A41:A42"/>
    <mergeCell ref="B41:U41"/>
    <mergeCell ref="V41:W41"/>
    <mergeCell ref="X41:AA42"/>
    <mergeCell ref="AB41:AE42"/>
    <mergeCell ref="AF37:AI38"/>
    <mergeCell ref="B38:U38"/>
    <mergeCell ref="V38:W38"/>
    <mergeCell ref="A39:A40"/>
    <mergeCell ref="B39:U39"/>
    <mergeCell ref="V39:W39"/>
    <mergeCell ref="X39:AA40"/>
    <mergeCell ref="AB39:AE40"/>
    <mergeCell ref="AF39:AI40"/>
    <mergeCell ref="B40:U40"/>
    <mergeCell ref="A37:A38"/>
    <mergeCell ref="B37:U37"/>
    <mergeCell ref="V37:W37"/>
    <mergeCell ref="X37:AA38"/>
    <mergeCell ref="AB37:AE38"/>
    <mergeCell ref="AF41:AI42"/>
    <mergeCell ref="B42:U42"/>
    <mergeCell ref="V42:W42"/>
    <mergeCell ref="AF47:AI48"/>
    <mergeCell ref="B48:U48"/>
    <mergeCell ref="V48:W48"/>
    <mergeCell ref="A45:A46"/>
    <mergeCell ref="B45:U45"/>
    <mergeCell ref="V45:W45"/>
    <mergeCell ref="X45:AA46"/>
    <mergeCell ref="AB45:AE46"/>
    <mergeCell ref="A43:A44"/>
    <mergeCell ref="V44:W44"/>
    <mergeCell ref="B47:U47"/>
    <mergeCell ref="V47:W47"/>
    <mergeCell ref="X47:AA48"/>
    <mergeCell ref="A47:A48"/>
    <mergeCell ref="AB47:AE48"/>
    <mergeCell ref="B43:U43"/>
    <mergeCell ref="V43:W43"/>
    <mergeCell ref="X43:AA44"/>
    <mergeCell ref="AB43:AE44"/>
    <mergeCell ref="AF43:AI44"/>
    <mergeCell ref="B44:U44"/>
    <mergeCell ref="AF45:AI46"/>
    <mergeCell ref="B46:U46"/>
    <mergeCell ref="V46:W46"/>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tabColor indexed="25"/>
  </sheetPr>
  <dimension ref="A1:AI33"/>
  <sheetViews>
    <sheetView showGridLines="0" showZeros="0" view="pageBreakPreview" topLeftCell="A4" zoomScale="120" zoomScaleNormal="100" zoomScaleSheetLayoutView="120" workbookViewId="0">
      <selection activeCell="AB21" sqref="AB21:AE22"/>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27"/>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49"/>
      <c r="C9" s="50"/>
      <c r="D9" s="51"/>
      <c r="E9" s="51"/>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B10" s="50"/>
      <c r="C10" s="50"/>
      <c r="D10" s="35"/>
      <c r="E10" s="53"/>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62</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63</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SUM(AF19:AI39)</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46</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47</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485" t="s">
        <v>276</v>
      </c>
      <c r="C19" s="486"/>
      <c r="D19" s="486"/>
      <c r="E19" s="486"/>
      <c r="F19" s="486"/>
      <c r="G19" s="486"/>
      <c r="H19" s="486"/>
      <c r="I19" s="486"/>
      <c r="J19" s="486"/>
      <c r="K19" s="486"/>
      <c r="L19" s="486"/>
      <c r="M19" s="486"/>
      <c r="N19" s="486"/>
      <c r="O19" s="486"/>
      <c r="P19" s="486"/>
      <c r="Q19" s="486"/>
      <c r="R19" s="486"/>
      <c r="S19" s="486"/>
      <c r="T19" s="486"/>
      <c r="U19" s="486"/>
      <c r="V19" s="352" t="s">
        <v>278</v>
      </c>
      <c r="W19" s="353"/>
      <c r="X19" s="667">
        <v>336</v>
      </c>
      <c r="Y19" s="668"/>
      <c r="Z19" s="668"/>
      <c r="AA19" s="669"/>
      <c r="AB19" s="584"/>
      <c r="AC19" s="585"/>
      <c r="AD19" s="585"/>
      <c r="AE19" s="586"/>
      <c r="AF19" s="492">
        <f>AB19*X19</f>
        <v>0</v>
      </c>
      <c r="AG19" s="493"/>
      <c r="AH19" s="493"/>
      <c r="AI19" s="494"/>
    </row>
    <row r="20" spans="1:35" ht="12" customHeight="1">
      <c r="A20" s="381"/>
      <c r="B20" s="360" t="s">
        <v>277</v>
      </c>
      <c r="C20" s="361"/>
      <c r="D20" s="361"/>
      <c r="E20" s="361"/>
      <c r="F20" s="361"/>
      <c r="G20" s="361"/>
      <c r="H20" s="361"/>
      <c r="I20" s="361"/>
      <c r="J20" s="361"/>
      <c r="K20" s="361"/>
      <c r="L20" s="361"/>
      <c r="M20" s="361"/>
      <c r="N20" s="361"/>
      <c r="O20" s="361"/>
      <c r="P20" s="361"/>
      <c r="Q20" s="361"/>
      <c r="R20" s="361"/>
      <c r="S20" s="361"/>
      <c r="T20" s="361"/>
      <c r="U20" s="362"/>
      <c r="V20" s="482" t="s">
        <v>278</v>
      </c>
      <c r="W20" s="483"/>
      <c r="X20" s="670"/>
      <c r="Y20" s="671"/>
      <c r="Z20" s="671"/>
      <c r="AA20" s="672"/>
      <c r="AB20" s="528"/>
      <c r="AC20" s="529"/>
      <c r="AD20" s="529"/>
      <c r="AE20" s="530"/>
      <c r="AF20" s="495"/>
      <c r="AG20" s="496"/>
      <c r="AH20" s="496"/>
      <c r="AI20" s="497"/>
    </row>
    <row r="21" spans="1:35" ht="12" customHeight="1">
      <c r="A21" s="380">
        <v>2</v>
      </c>
      <c r="B21" s="371" t="s">
        <v>280</v>
      </c>
      <c r="C21" s="372"/>
      <c r="D21" s="372"/>
      <c r="E21" s="372"/>
      <c r="F21" s="372"/>
      <c r="G21" s="372"/>
      <c r="H21" s="372"/>
      <c r="I21" s="372"/>
      <c r="J21" s="372"/>
      <c r="K21" s="372"/>
      <c r="L21" s="372"/>
      <c r="M21" s="372"/>
      <c r="N21" s="372"/>
      <c r="O21" s="372"/>
      <c r="P21" s="372"/>
      <c r="Q21" s="372"/>
      <c r="R21" s="372"/>
      <c r="S21" s="372"/>
      <c r="T21" s="372"/>
      <c r="U21" s="373"/>
      <c r="V21" s="352" t="s">
        <v>7</v>
      </c>
      <c r="W21" s="353"/>
      <c r="X21" s="354">
        <v>1900</v>
      </c>
      <c r="Y21" s="355"/>
      <c r="Z21" s="355"/>
      <c r="AA21" s="356"/>
      <c r="AB21" s="382"/>
      <c r="AC21" s="383"/>
      <c r="AD21" s="383"/>
      <c r="AE21" s="384"/>
      <c r="AF21" s="388">
        <f>AB21*X21</f>
        <v>0</v>
      </c>
      <c r="AG21" s="389"/>
      <c r="AH21" s="389"/>
      <c r="AI21" s="390"/>
    </row>
    <row r="22" spans="1:35" ht="12" customHeight="1">
      <c r="A22" s="381"/>
      <c r="B22" s="360" t="s">
        <v>279</v>
      </c>
      <c r="C22" s="361"/>
      <c r="D22" s="361"/>
      <c r="E22" s="361"/>
      <c r="F22" s="361"/>
      <c r="G22" s="361"/>
      <c r="H22" s="361"/>
      <c r="I22" s="361"/>
      <c r="J22" s="361"/>
      <c r="K22" s="361"/>
      <c r="L22" s="361"/>
      <c r="M22" s="361"/>
      <c r="N22" s="361"/>
      <c r="O22" s="361"/>
      <c r="P22" s="361"/>
      <c r="Q22" s="361"/>
      <c r="R22" s="361"/>
      <c r="S22" s="361"/>
      <c r="T22" s="361"/>
      <c r="U22" s="362"/>
      <c r="V22" s="482" t="s">
        <v>35</v>
      </c>
      <c r="W22" s="483"/>
      <c r="X22" s="357"/>
      <c r="Y22" s="358"/>
      <c r="Z22" s="358"/>
      <c r="AA22" s="359"/>
      <c r="AB22" s="385"/>
      <c r="AC22" s="386"/>
      <c r="AD22" s="386"/>
      <c r="AE22" s="387"/>
      <c r="AF22" s="391"/>
      <c r="AG22" s="392"/>
      <c r="AH22" s="392"/>
      <c r="AI22" s="393"/>
    </row>
    <row r="23" spans="1:35" ht="12" customHeight="1">
      <c r="A23" s="380">
        <v>3</v>
      </c>
      <c r="B23" s="371" t="s">
        <v>281</v>
      </c>
      <c r="C23" s="372"/>
      <c r="D23" s="372"/>
      <c r="E23" s="372"/>
      <c r="F23" s="372"/>
      <c r="G23" s="372"/>
      <c r="H23" s="372"/>
      <c r="I23" s="372"/>
      <c r="J23" s="372"/>
      <c r="K23" s="372"/>
      <c r="L23" s="372"/>
      <c r="M23" s="372"/>
      <c r="N23" s="372"/>
      <c r="O23" s="372"/>
      <c r="P23" s="372"/>
      <c r="Q23" s="372"/>
      <c r="R23" s="372"/>
      <c r="S23" s="372"/>
      <c r="T23" s="372"/>
      <c r="U23" s="373"/>
      <c r="V23" s="352" t="s">
        <v>7</v>
      </c>
      <c r="W23" s="353"/>
      <c r="X23" s="354">
        <v>4914</v>
      </c>
      <c r="Y23" s="355"/>
      <c r="Z23" s="355"/>
      <c r="AA23" s="356"/>
      <c r="AB23" s="382"/>
      <c r="AC23" s="383"/>
      <c r="AD23" s="383"/>
      <c r="AE23" s="384"/>
      <c r="AF23" s="388">
        <f>AB23*X23</f>
        <v>0</v>
      </c>
      <c r="AG23" s="389"/>
      <c r="AH23" s="389"/>
      <c r="AI23" s="390"/>
    </row>
    <row r="24" spans="1:35" ht="12" customHeight="1">
      <c r="A24" s="394"/>
      <c r="B24" s="406" t="s">
        <v>297</v>
      </c>
      <c r="C24" s="407"/>
      <c r="D24" s="407"/>
      <c r="E24" s="407"/>
      <c r="F24" s="407"/>
      <c r="G24" s="407"/>
      <c r="H24" s="407"/>
      <c r="I24" s="407"/>
      <c r="J24" s="407"/>
      <c r="K24" s="407"/>
      <c r="L24" s="407"/>
      <c r="M24" s="407"/>
      <c r="N24" s="407"/>
      <c r="O24" s="407"/>
      <c r="P24" s="407"/>
      <c r="Q24" s="407"/>
      <c r="R24" s="407"/>
      <c r="S24" s="407"/>
      <c r="T24" s="407"/>
      <c r="U24" s="408"/>
      <c r="V24" s="673" t="s">
        <v>35</v>
      </c>
      <c r="W24" s="674"/>
      <c r="X24" s="395"/>
      <c r="Y24" s="396"/>
      <c r="Z24" s="396"/>
      <c r="AA24" s="397"/>
      <c r="AB24" s="398"/>
      <c r="AC24" s="399"/>
      <c r="AD24" s="399"/>
      <c r="AE24" s="400"/>
      <c r="AF24" s="401"/>
      <c r="AG24" s="402"/>
      <c r="AH24" s="402"/>
      <c r="AI24" s="403"/>
    </row>
    <row r="25" spans="1:35" ht="12"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ht="12"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1:35" ht="12"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ht="12"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ht="12"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ht="12"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2"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12"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row>
    <row r="33" spans="1:35" ht="12"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row>
  </sheetData>
  <sheetProtection password="C74C" sheet="1" objects="1" scenarios="1" selectLockedCells="1"/>
  <mergeCells count="54">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B19:AE20"/>
    <mergeCell ref="A14:AE14"/>
    <mergeCell ref="AF14:AI14"/>
    <mergeCell ref="A15:AE15"/>
    <mergeCell ref="AF15:AI15"/>
    <mergeCell ref="B18:U18"/>
    <mergeCell ref="V18:W18"/>
    <mergeCell ref="X18:AA18"/>
    <mergeCell ref="AB18:AE18"/>
    <mergeCell ref="AF18:AI18"/>
    <mergeCell ref="A16:AI16"/>
    <mergeCell ref="B17:U17"/>
    <mergeCell ref="V17:W17"/>
    <mergeCell ref="X17:AA17"/>
    <mergeCell ref="AB17:AE17"/>
    <mergeCell ref="AF17:AI17"/>
    <mergeCell ref="B23:U23"/>
    <mergeCell ref="V23:W23"/>
    <mergeCell ref="X23:AA24"/>
    <mergeCell ref="A19:A20"/>
    <mergeCell ref="B19:U19"/>
    <mergeCell ref="V19:W19"/>
    <mergeCell ref="X19:AA20"/>
    <mergeCell ref="AB23:AE24"/>
    <mergeCell ref="AF19:AI20"/>
    <mergeCell ref="B20:U20"/>
    <mergeCell ref="V20:W20"/>
    <mergeCell ref="A21:A22"/>
    <mergeCell ref="B21:U21"/>
    <mergeCell ref="V21:W21"/>
    <mergeCell ref="X21:AA22"/>
    <mergeCell ref="AB21:AE22"/>
    <mergeCell ref="AF21:AI22"/>
    <mergeCell ref="B22:U22"/>
    <mergeCell ref="AF23:AI24"/>
    <mergeCell ref="B24:U24"/>
    <mergeCell ref="V24:W24"/>
    <mergeCell ref="V22:W22"/>
    <mergeCell ref="A23:A24"/>
  </mergeCells>
  <pageMargins left="0.55118110236220474" right="0.39370078740157483" top="0.43307086614173229" bottom="0.47244094488188981" header="1.8897637795275593" footer="0.19685039370078741"/>
  <pageSetup paperSize="9" firstPageNumber="10" orientation="portrait" r:id="rId1"/>
  <headerFooter alignWithMargins="0">
    <oddHeader>&amp;R&amp;8&amp;P</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5"/>
  </sheetPr>
  <dimension ref="A1:AI34"/>
  <sheetViews>
    <sheetView showGridLines="0" showZeros="0" view="pageBreakPreview" topLeftCell="A7" zoomScale="120" zoomScaleNormal="100" zoomScaleSheetLayoutView="120" workbookViewId="0">
      <selection activeCell="AB25" sqref="AB25:AE26"/>
    </sheetView>
  </sheetViews>
  <sheetFormatPr defaultColWidth="2.7109375" defaultRowHeight="12" customHeight="1"/>
  <cols>
    <col min="1" max="1" width="3.140625" style="15" customWidth="1"/>
    <col min="2" max="11" width="2.7109375" style="1"/>
    <col min="12" max="13" width="2.7109375" style="1" customWidth="1"/>
    <col min="14" max="16" width="2.7109375" style="1"/>
    <col min="17" max="17" width="2.28515625" style="1" customWidth="1"/>
    <col min="18" max="34" width="2.7109375" style="1"/>
    <col min="35" max="35" width="2.7109375" style="1" customWidth="1"/>
    <col min="36" max="16384" width="2.7109375" style="2"/>
  </cols>
  <sheetData>
    <row r="1" spans="1:35" ht="12" customHeight="1">
      <c r="A1" s="467" t="s">
        <v>20</v>
      </c>
      <c r="B1" s="468"/>
      <c r="C1" s="468"/>
      <c r="D1" s="468"/>
      <c r="E1" s="468"/>
      <c r="F1" s="468"/>
      <c r="G1" s="468"/>
      <c r="H1" s="468"/>
      <c r="I1" s="468"/>
      <c r="J1" s="468"/>
      <c r="K1" s="468"/>
    </row>
    <row r="2" spans="1:35" ht="12" customHeight="1">
      <c r="A2" s="467" t="s">
        <v>14</v>
      </c>
      <c r="B2" s="468"/>
      <c r="C2" s="468"/>
      <c r="D2" s="468"/>
      <c r="E2" s="468"/>
      <c r="F2" s="468"/>
      <c r="G2" s="468"/>
      <c r="H2" s="468"/>
      <c r="I2" s="468"/>
      <c r="J2" s="468"/>
      <c r="K2" s="468"/>
    </row>
    <row r="3" spans="1:35" ht="12" customHeight="1">
      <c r="A3" s="26" t="s">
        <v>15</v>
      </c>
      <c r="B3" s="26"/>
      <c r="C3" s="26"/>
      <c r="D3" s="26"/>
      <c r="E3" s="26"/>
      <c r="F3" s="26"/>
      <c r="G3" s="26"/>
      <c r="H3" s="26"/>
      <c r="I3" s="26"/>
      <c r="J3" s="26"/>
      <c r="K3" s="26"/>
    </row>
    <row r="4" spans="1:35" ht="12" customHeight="1">
      <c r="A4" s="26" t="s">
        <v>508</v>
      </c>
      <c r="B4" s="26"/>
      <c r="C4" s="26"/>
      <c r="D4" s="26"/>
      <c r="E4" s="26"/>
      <c r="F4" s="26"/>
      <c r="G4" s="26"/>
      <c r="H4" s="26"/>
      <c r="I4" s="26"/>
      <c r="J4" s="26"/>
      <c r="K4" s="26"/>
    </row>
    <row r="5" spans="1:35" ht="12" customHeight="1">
      <c r="A5" s="230" t="s">
        <v>510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35" ht="12" customHeight="1">
      <c r="A6" s="5" t="s">
        <v>509</v>
      </c>
      <c r="B6" s="36"/>
      <c r="C6" s="36"/>
      <c r="D6" s="36"/>
      <c r="E6" s="36"/>
      <c r="F6" s="36"/>
      <c r="G6" s="36"/>
      <c r="H6" s="36"/>
      <c r="I6" s="36"/>
      <c r="J6" s="36"/>
      <c r="K6" s="36"/>
      <c r="L6" s="36"/>
      <c r="M6" s="36"/>
      <c r="N6" s="36"/>
      <c r="O6" s="36"/>
      <c r="P6" s="37"/>
      <c r="Q6" s="37"/>
      <c r="R6" s="37"/>
      <c r="S6" s="37"/>
      <c r="T6" s="37"/>
      <c r="U6" s="37"/>
      <c r="V6" s="37"/>
      <c r="W6" s="37"/>
      <c r="X6" s="37"/>
      <c r="Y6" s="37"/>
      <c r="Z6" s="37"/>
      <c r="AA6" s="37"/>
      <c r="AB6" s="37"/>
      <c r="AC6" s="37"/>
      <c r="AD6" s="37"/>
      <c r="AE6" s="37"/>
      <c r="AF6" s="37"/>
      <c r="AG6" s="37"/>
      <c r="AH6" s="37"/>
      <c r="AI6" s="37"/>
    </row>
    <row r="7" spans="1:35" s="4" customFormat="1" ht="12" customHeight="1">
      <c r="A7" s="6" t="s">
        <v>10</v>
      </c>
      <c r="B7" s="6"/>
      <c r="C7" s="1"/>
      <c r="D7" s="7"/>
      <c r="E7" s="7"/>
      <c r="F7" s="7" t="s">
        <v>503</v>
      </c>
      <c r="G7" s="7"/>
      <c r="H7" s="7"/>
      <c r="I7" s="7"/>
      <c r="J7" s="7"/>
      <c r="K7" s="7"/>
      <c r="L7" s="7"/>
      <c r="M7" s="7"/>
      <c r="N7" s="7"/>
      <c r="O7" s="7"/>
      <c r="P7" s="7"/>
      <c r="Q7" s="7"/>
      <c r="R7" s="7"/>
      <c r="S7" s="7"/>
      <c r="T7" s="7"/>
      <c r="U7" s="7"/>
      <c r="V7" s="7"/>
      <c r="W7" s="7"/>
      <c r="X7" s="7"/>
      <c r="Y7" s="6" t="s">
        <v>21</v>
      </c>
      <c r="Z7" s="20"/>
      <c r="AA7" s="20"/>
      <c r="AB7" s="20"/>
      <c r="AC7" s="20"/>
      <c r="AD7" s="20"/>
      <c r="AE7" s="24"/>
      <c r="AF7" s="24"/>
      <c r="AG7" s="24"/>
      <c r="AH7" s="24"/>
      <c r="AI7" s="22" t="s">
        <v>502</v>
      </c>
    </row>
    <row r="8" spans="1:35" ht="12" customHeight="1">
      <c r="A8" s="27"/>
      <c r="B8" s="3"/>
      <c r="C8" s="3"/>
      <c r="D8" s="8"/>
      <c r="E8" s="9"/>
      <c r="F8" s="9" t="s">
        <v>504</v>
      </c>
      <c r="G8" s="9"/>
      <c r="H8" s="9"/>
      <c r="I8" s="9"/>
      <c r="J8" s="9"/>
      <c r="K8" s="9"/>
      <c r="L8" s="9"/>
      <c r="M8" s="9"/>
      <c r="N8" s="9"/>
      <c r="O8" s="9"/>
      <c r="P8" s="9"/>
      <c r="Q8" s="9"/>
      <c r="R8" s="9"/>
      <c r="S8" s="9"/>
      <c r="T8" s="9"/>
      <c r="U8" s="9"/>
      <c r="V8" s="9"/>
      <c r="W8" s="9"/>
      <c r="X8" s="9"/>
      <c r="Y8" s="3" t="s">
        <v>22</v>
      </c>
      <c r="Z8" s="18"/>
      <c r="AA8" s="18"/>
      <c r="AB8" s="18"/>
      <c r="AC8" s="18"/>
      <c r="AD8" s="18"/>
      <c r="AE8" s="9"/>
      <c r="AF8" s="9"/>
      <c r="AG8" s="9"/>
      <c r="AH8" s="9"/>
      <c r="AI8" s="23" t="s">
        <v>507</v>
      </c>
    </row>
    <row r="9" spans="1:35" ht="12" customHeight="1">
      <c r="A9" s="49" t="s">
        <v>16</v>
      </c>
      <c r="B9" s="6"/>
      <c r="D9" s="10"/>
      <c r="E9" s="10"/>
      <c r="F9" s="52" t="s">
        <v>505</v>
      </c>
      <c r="G9" s="7"/>
      <c r="H9" s="7"/>
      <c r="I9" s="7"/>
      <c r="J9" s="7"/>
      <c r="K9" s="7"/>
      <c r="L9" s="7"/>
      <c r="M9" s="7"/>
      <c r="N9" s="7"/>
      <c r="O9" s="7"/>
      <c r="P9" s="7"/>
      <c r="Q9" s="7"/>
      <c r="R9" s="7"/>
      <c r="S9" s="7"/>
      <c r="T9" s="7"/>
      <c r="U9" s="7"/>
      <c r="V9" s="7"/>
      <c r="W9" s="7"/>
      <c r="X9" s="7"/>
      <c r="Y9" s="1" t="s">
        <v>23</v>
      </c>
      <c r="Z9" s="20"/>
      <c r="AA9" s="20"/>
      <c r="AB9" s="20"/>
      <c r="AC9" s="20"/>
      <c r="AD9" s="20"/>
      <c r="AE9" s="25"/>
      <c r="AF9" s="25"/>
      <c r="AG9" s="25"/>
      <c r="AH9" s="25"/>
      <c r="AI9" s="21" t="s">
        <v>273</v>
      </c>
    </row>
    <row r="10" spans="1:35" ht="12" customHeight="1">
      <c r="A10" s="27"/>
      <c r="D10" s="29"/>
      <c r="E10" s="11"/>
      <c r="F10" s="30" t="s">
        <v>506</v>
      </c>
      <c r="G10" s="8"/>
      <c r="H10" s="8"/>
      <c r="I10" s="8"/>
      <c r="J10" s="8"/>
      <c r="K10" s="8"/>
      <c r="L10" s="8"/>
      <c r="M10" s="8"/>
      <c r="N10" s="8"/>
      <c r="O10" s="8"/>
      <c r="P10" s="8"/>
      <c r="Q10" s="8"/>
      <c r="R10" s="8"/>
      <c r="S10" s="8"/>
      <c r="T10" s="8"/>
      <c r="U10" s="8"/>
      <c r="V10" s="8"/>
      <c r="W10" s="8"/>
      <c r="X10" s="8"/>
      <c r="Y10" s="3" t="s">
        <v>24</v>
      </c>
      <c r="Z10" s="18"/>
      <c r="AA10" s="18"/>
      <c r="AB10" s="18"/>
      <c r="AC10" s="18"/>
      <c r="AD10" s="18"/>
      <c r="AE10" s="18"/>
      <c r="AF10" s="18"/>
      <c r="AG10" s="18"/>
      <c r="AH10" s="18"/>
      <c r="AI10" s="31"/>
    </row>
    <row r="11" spans="1:35" ht="12" customHeight="1">
      <c r="A11" s="32" t="s">
        <v>18</v>
      </c>
      <c r="B11" s="6"/>
      <c r="C11" s="6"/>
      <c r="D11" s="10"/>
      <c r="E11" s="33"/>
      <c r="F11" s="29">
        <v>0</v>
      </c>
      <c r="G11" s="33"/>
      <c r="H11" s="33"/>
      <c r="I11" s="33"/>
      <c r="J11" s="33"/>
      <c r="K11" s="33"/>
      <c r="L11" s="33"/>
      <c r="M11" s="33"/>
      <c r="N11" s="33"/>
      <c r="O11" s="33"/>
      <c r="P11" s="33"/>
      <c r="Q11" s="33"/>
      <c r="R11" s="33"/>
      <c r="S11" s="33"/>
      <c r="T11" s="33"/>
      <c r="U11" s="33"/>
      <c r="V11" s="33"/>
      <c r="W11" s="33"/>
      <c r="X11" s="33"/>
      <c r="Z11" s="19"/>
      <c r="AA11" s="19"/>
      <c r="AB11" s="19"/>
      <c r="AC11" s="19"/>
      <c r="AD11" s="19"/>
      <c r="AE11" s="19"/>
      <c r="AF11" s="19"/>
      <c r="AG11" s="19"/>
      <c r="AH11" s="19"/>
      <c r="AI11" s="34"/>
    </row>
    <row r="12" spans="1:35" ht="12" customHeight="1">
      <c r="A12" s="32" t="s">
        <v>19</v>
      </c>
      <c r="D12" s="29"/>
      <c r="E12" s="33"/>
      <c r="F12" s="35">
        <v>0</v>
      </c>
      <c r="G12" s="33"/>
      <c r="H12" s="33"/>
      <c r="I12" s="33"/>
      <c r="J12" s="33"/>
      <c r="K12" s="33"/>
      <c r="L12" s="33"/>
      <c r="M12" s="33"/>
      <c r="N12" s="33"/>
      <c r="O12" s="33"/>
      <c r="P12" s="33"/>
      <c r="Q12" s="33"/>
      <c r="R12" s="33"/>
      <c r="S12" s="33"/>
      <c r="T12" s="33"/>
      <c r="U12" s="33"/>
      <c r="V12" s="33"/>
      <c r="W12" s="33"/>
      <c r="X12" s="33"/>
      <c r="Z12" s="19"/>
      <c r="AA12" s="19"/>
      <c r="AB12" s="19"/>
      <c r="AC12" s="19"/>
      <c r="AD12" s="19"/>
      <c r="AE12" s="19"/>
      <c r="AF12" s="19"/>
      <c r="AG12" s="19"/>
      <c r="AH12" s="19"/>
      <c r="AI12" s="34"/>
    </row>
    <row r="13" spans="1:35" s="12" customFormat="1" ht="12"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16"/>
      <c r="AH13" s="206"/>
      <c r="AI13" s="206"/>
    </row>
    <row r="14" spans="1:35" ht="12" customHeight="1">
      <c r="A14" s="207" t="s">
        <v>183</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476" t="s">
        <v>182</v>
      </c>
      <c r="AG14" s="476"/>
      <c r="AH14" s="476"/>
      <c r="AI14" s="477"/>
    </row>
    <row r="15" spans="1:35" ht="12" customHeight="1">
      <c r="A15" s="478" t="s">
        <v>184</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0">
        <f>SUM(AF19:AI34)</f>
        <v>0</v>
      </c>
      <c r="AG15" s="480"/>
      <c r="AH15" s="480"/>
      <c r="AI15" s="481"/>
    </row>
    <row r="16" spans="1:35" s="1" customFormat="1" ht="12" customHeight="1">
      <c r="A16" s="473"/>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1:35" s="1" customFormat="1" ht="12" customHeight="1">
      <c r="A17" s="176" t="s">
        <v>44</v>
      </c>
      <c r="B17" s="469" t="s">
        <v>27</v>
      </c>
      <c r="C17" s="469"/>
      <c r="D17" s="469"/>
      <c r="E17" s="469"/>
      <c r="F17" s="469"/>
      <c r="G17" s="469"/>
      <c r="H17" s="469"/>
      <c r="I17" s="469"/>
      <c r="J17" s="469"/>
      <c r="K17" s="469"/>
      <c r="L17" s="469"/>
      <c r="M17" s="469"/>
      <c r="N17" s="469"/>
      <c r="O17" s="469"/>
      <c r="P17" s="469"/>
      <c r="Q17" s="469"/>
      <c r="R17" s="469"/>
      <c r="S17" s="469"/>
      <c r="T17" s="469"/>
      <c r="U17" s="469"/>
      <c r="V17" s="470" t="s">
        <v>11</v>
      </c>
      <c r="W17" s="470"/>
      <c r="X17" s="471" t="s">
        <v>0</v>
      </c>
      <c r="Y17" s="471"/>
      <c r="Z17" s="471"/>
      <c r="AA17" s="471"/>
      <c r="AB17" s="471" t="s">
        <v>12</v>
      </c>
      <c r="AC17" s="471"/>
      <c r="AD17" s="471"/>
      <c r="AE17" s="471"/>
      <c r="AF17" s="471" t="s">
        <v>1</v>
      </c>
      <c r="AG17" s="471"/>
      <c r="AH17" s="471"/>
      <c r="AI17" s="472"/>
    </row>
    <row r="18" spans="1:35" ht="12" customHeight="1">
      <c r="A18" s="177" t="s">
        <v>26</v>
      </c>
      <c r="B18" s="484" t="s">
        <v>28</v>
      </c>
      <c r="C18" s="484"/>
      <c r="D18" s="484"/>
      <c r="E18" s="484"/>
      <c r="F18" s="484"/>
      <c r="G18" s="484"/>
      <c r="H18" s="484"/>
      <c r="I18" s="484"/>
      <c r="J18" s="484"/>
      <c r="K18" s="484"/>
      <c r="L18" s="484"/>
      <c r="M18" s="484"/>
      <c r="N18" s="484"/>
      <c r="O18" s="484"/>
      <c r="P18" s="484"/>
      <c r="Q18" s="484"/>
      <c r="R18" s="484"/>
      <c r="S18" s="484"/>
      <c r="T18" s="484"/>
      <c r="U18" s="484"/>
      <c r="V18" s="510" t="s">
        <v>29</v>
      </c>
      <c r="W18" s="510"/>
      <c r="X18" s="490" t="s">
        <v>30</v>
      </c>
      <c r="Y18" s="490"/>
      <c r="Z18" s="490"/>
      <c r="AA18" s="490"/>
      <c r="AB18" s="490" t="s">
        <v>31</v>
      </c>
      <c r="AC18" s="490"/>
      <c r="AD18" s="490"/>
      <c r="AE18" s="490"/>
      <c r="AF18" s="490" t="s">
        <v>32</v>
      </c>
      <c r="AG18" s="490"/>
      <c r="AH18" s="490"/>
      <c r="AI18" s="491"/>
    </row>
    <row r="19" spans="1:35" ht="12" customHeight="1">
      <c r="A19" s="531">
        <v>1</v>
      </c>
      <c r="B19" s="532" t="s">
        <v>282</v>
      </c>
      <c r="C19" s="533"/>
      <c r="D19" s="533"/>
      <c r="E19" s="533"/>
      <c r="F19" s="533"/>
      <c r="G19" s="533"/>
      <c r="H19" s="533"/>
      <c r="I19" s="533"/>
      <c r="J19" s="533"/>
      <c r="K19" s="533"/>
      <c r="L19" s="533"/>
      <c r="M19" s="533"/>
      <c r="N19" s="533"/>
      <c r="O19" s="533"/>
      <c r="P19" s="533"/>
      <c r="Q19" s="533"/>
      <c r="R19" s="533"/>
      <c r="S19" s="533"/>
      <c r="T19" s="533"/>
      <c r="U19" s="534"/>
      <c r="V19" s="452" t="s">
        <v>8</v>
      </c>
      <c r="W19" s="453"/>
      <c r="X19" s="438">
        <v>8</v>
      </c>
      <c r="Y19" s="439"/>
      <c r="Z19" s="439"/>
      <c r="AA19" s="440"/>
      <c r="AB19" s="584"/>
      <c r="AC19" s="585"/>
      <c r="AD19" s="585"/>
      <c r="AE19" s="586"/>
      <c r="AF19" s="492">
        <f t="shared" ref="AF19:AF34" si="0">AB19*X19</f>
        <v>0</v>
      </c>
      <c r="AG19" s="493"/>
      <c r="AH19" s="493"/>
      <c r="AI19" s="494"/>
    </row>
    <row r="20" spans="1:35" ht="12" customHeight="1">
      <c r="A20" s="381"/>
      <c r="B20" s="456" t="s">
        <v>193</v>
      </c>
      <c r="C20" s="457"/>
      <c r="D20" s="457"/>
      <c r="E20" s="457"/>
      <c r="F20" s="457"/>
      <c r="G20" s="457"/>
      <c r="H20" s="457"/>
      <c r="I20" s="457"/>
      <c r="J20" s="457"/>
      <c r="K20" s="457"/>
      <c r="L20" s="457"/>
      <c r="M20" s="457"/>
      <c r="N20" s="457"/>
      <c r="O20" s="457"/>
      <c r="P20" s="457"/>
      <c r="Q20" s="457"/>
      <c r="R20" s="457"/>
      <c r="S20" s="457"/>
      <c r="T20" s="457"/>
      <c r="U20" s="458"/>
      <c r="V20" s="642" t="s">
        <v>33</v>
      </c>
      <c r="W20" s="643"/>
      <c r="X20" s="441"/>
      <c r="Y20" s="442"/>
      <c r="Z20" s="442"/>
      <c r="AA20" s="443"/>
      <c r="AB20" s="528"/>
      <c r="AC20" s="529"/>
      <c r="AD20" s="529"/>
      <c r="AE20" s="530"/>
      <c r="AF20" s="495"/>
      <c r="AG20" s="496"/>
      <c r="AH20" s="496"/>
      <c r="AI20" s="497"/>
    </row>
    <row r="21" spans="1:35" ht="12" customHeight="1">
      <c r="A21" s="380">
        <v>2</v>
      </c>
      <c r="B21" s="532" t="s">
        <v>283</v>
      </c>
      <c r="C21" s="533"/>
      <c r="D21" s="533"/>
      <c r="E21" s="533"/>
      <c r="F21" s="533"/>
      <c r="G21" s="533"/>
      <c r="H21" s="533"/>
      <c r="I21" s="533"/>
      <c r="J21" s="533"/>
      <c r="K21" s="533"/>
      <c r="L21" s="533"/>
      <c r="M21" s="533"/>
      <c r="N21" s="533"/>
      <c r="O21" s="533"/>
      <c r="P21" s="533"/>
      <c r="Q21" s="533"/>
      <c r="R21" s="533"/>
      <c r="S21" s="533"/>
      <c r="T21" s="533"/>
      <c r="U21" s="534"/>
      <c r="V21" s="452" t="s">
        <v>8</v>
      </c>
      <c r="W21" s="453"/>
      <c r="X21" s="438">
        <v>8</v>
      </c>
      <c r="Y21" s="439"/>
      <c r="Z21" s="439"/>
      <c r="AA21" s="440"/>
      <c r="AB21" s="382"/>
      <c r="AC21" s="383"/>
      <c r="AD21" s="383"/>
      <c r="AE21" s="384"/>
      <c r="AF21" s="388">
        <f t="shared" si="0"/>
        <v>0</v>
      </c>
      <c r="AG21" s="389"/>
      <c r="AH21" s="389"/>
      <c r="AI21" s="390"/>
    </row>
    <row r="22" spans="1:35" ht="12" customHeight="1">
      <c r="A22" s="381"/>
      <c r="B22" s="456" t="s">
        <v>132</v>
      </c>
      <c r="C22" s="457"/>
      <c r="D22" s="457"/>
      <c r="E22" s="457"/>
      <c r="F22" s="457"/>
      <c r="G22" s="457"/>
      <c r="H22" s="457"/>
      <c r="I22" s="457"/>
      <c r="J22" s="457"/>
      <c r="K22" s="457"/>
      <c r="L22" s="457"/>
      <c r="M22" s="457"/>
      <c r="N22" s="457"/>
      <c r="O22" s="457"/>
      <c r="P22" s="457"/>
      <c r="Q22" s="457"/>
      <c r="R22" s="457"/>
      <c r="S22" s="457"/>
      <c r="T22" s="457"/>
      <c r="U22" s="458"/>
      <c r="V22" s="642" t="s">
        <v>33</v>
      </c>
      <c r="W22" s="643"/>
      <c r="X22" s="441"/>
      <c r="Y22" s="442"/>
      <c r="Z22" s="442"/>
      <c r="AA22" s="443"/>
      <c r="AB22" s="385"/>
      <c r="AC22" s="386"/>
      <c r="AD22" s="386"/>
      <c r="AE22" s="387"/>
      <c r="AF22" s="391">
        <f t="shared" si="0"/>
        <v>0</v>
      </c>
      <c r="AG22" s="392"/>
      <c r="AH22" s="392"/>
      <c r="AI22" s="393"/>
    </row>
    <row r="23" spans="1:35" ht="12" customHeight="1">
      <c r="A23" s="380">
        <v>3</v>
      </c>
      <c r="B23" s="608" t="s">
        <v>340</v>
      </c>
      <c r="C23" s="609"/>
      <c r="D23" s="609"/>
      <c r="E23" s="609"/>
      <c r="F23" s="609"/>
      <c r="G23" s="609"/>
      <c r="H23" s="609"/>
      <c r="I23" s="609"/>
      <c r="J23" s="609"/>
      <c r="K23" s="609"/>
      <c r="L23" s="609"/>
      <c r="M23" s="609"/>
      <c r="N23" s="609"/>
      <c r="O23" s="609"/>
      <c r="P23" s="609"/>
      <c r="Q23" s="609"/>
      <c r="R23" s="609"/>
      <c r="S23" s="609"/>
      <c r="T23" s="609"/>
      <c r="U23" s="610"/>
      <c r="V23" s="452" t="s">
        <v>8</v>
      </c>
      <c r="W23" s="453"/>
      <c r="X23" s="438">
        <v>2</v>
      </c>
      <c r="Y23" s="439"/>
      <c r="Z23" s="439"/>
      <c r="AA23" s="440"/>
      <c r="AB23" s="382"/>
      <c r="AC23" s="383"/>
      <c r="AD23" s="383"/>
      <c r="AE23" s="384"/>
      <c r="AF23" s="388">
        <f t="shared" si="0"/>
        <v>0</v>
      </c>
      <c r="AG23" s="389"/>
      <c r="AH23" s="389"/>
      <c r="AI23" s="390"/>
    </row>
    <row r="24" spans="1:35" ht="12" customHeight="1">
      <c r="A24" s="381"/>
      <c r="B24" s="456" t="s">
        <v>194</v>
      </c>
      <c r="C24" s="457"/>
      <c r="D24" s="457"/>
      <c r="E24" s="457"/>
      <c r="F24" s="457"/>
      <c r="G24" s="457"/>
      <c r="H24" s="457"/>
      <c r="I24" s="457"/>
      <c r="J24" s="457"/>
      <c r="K24" s="457"/>
      <c r="L24" s="457"/>
      <c r="M24" s="457"/>
      <c r="N24" s="457"/>
      <c r="O24" s="457"/>
      <c r="P24" s="457"/>
      <c r="Q24" s="457"/>
      <c r="R24" s="457"/>
      <c r="S24" s="457"/>
      <c r="T24" s="457"/>
      <c r="U24" s="458"/>
      <c r="V24" s="642" t="s">
        <v>33</v>
      </c>
      <c r="W24" s="643"/>
      <c r="X24" s="441"/>
      <c r="Y24" s="442"/>
      <c r="Z24" s="442"/>
      <c r="AA24" s="443"/>
      <c r="AB24" s="385"/>
      <c r="AC24" s="386"/>
      <c r="AD24" s="386"/>
      <c r="AE24" s="387"/>
      <c r="AF24" s="391">
        <f t="shared" si="0"/>
        <v>0</v>
      </c>
      <c r="AG24" s="392"/>
      <c r="AH24" s="392"/>
      <c r="AI24" s="393"/>
    </row>
    <row r="25" spans="1:35" ht="12" customHeight="1">
      <c r="A25" s="380">
        <v>4</v>
      </c>
      <c r="B25" s="532" t="s">
        <v>285</v>
      </c>
      <c r="C25" s="533"/>
      <c r="D25" s="533"/>
      <c r="E25" s="533"/>
      <c r="F25" s="533"/>
      <c r="G25" s="533"/>
      <c r="H25" s="533"/>
      <c r="I25" s="533"/>
      <c r="J25" s="533"/>
      <c r="K25" s="533"/>
      <c r="L25" s="533"/>
      <c r="M25" s="533"/>
      <c r="N25" s="533"/>
      <c r="O25" s="533"/>
      <c r="P25" s="533"/>
      <c r="Q25" s="533"/>
      <c r="R25" s="533"/>
      <c r="S25" s="533"/>
      <c r="T25" s="533"/>
      <c r="U25" s="534"/>
      <c r="V25" s="452" t="s">
        <v>8</v>
      </c>
      <c r="W25" s="453"/>
      <c r="X25" s="438">
        <v>2</v>
      </c>
      <c r="Y25" s="439"/>
      <c r="Z25" s="439"/>
      <c r="AA25" s="440"/>
      <c r="AB25" s="382"/>
      <c r="AC25" s="383"/>
      <c r="AD25" s="383"/>
      <c r="AE25" s="384"/>
      <c r="AF25" s="388">
        <f t="shared" si="0"/>
        <v>0</v>
      </c>
      <c r="AG25" s="389"/>
      <c r="AH25" s="389"/>
      <c r="AI25" s="390"/>
    </row>
    <row r="26" spans="1:35" ht="12" customHeight="1">
      <c r="A26" s="381"/>
      <c r="B26" s="456" t="s">
        <v>133</v>
      </c>
      <c r="C26" s="457"/>
      <c r="D26" s="457"/>
      <c r="E26" s="457"/>
      <c r="F26" s="457"/>
      <c r="G26" s="457"/>
      <c r="H26" s="457"/>
      <c r="I26" s="457"/>
      <c r="J26" s="457"/>
      <c r="K26" s="457"/>
      <c r="L26" s="457"/>
      <c r="M26" s="457"/>
      <c r="N26" s="457"/>
      <c r="O26" s="457"/>
      <c r="P26" s="457"/>
      <c r="Q26" s="457"/>
      <c r="R26" s="457"/>
      <c r="S26" s="457"/>
      <c r="T26" s="457"/>
      <c r="U26" s="458"/>
      <c r="V26" s="642" t="s">
        <v>33</v>
      </c>
      <c r="W26" s="643"/>
      <c r="X26" s="441"/>
      <c r="Y26" s="442"/>
      <c r="Z26" s="442"/>
      <c r="AA26" s="443"/>
      <c r="AB26" s="385"/>
      <c r="AC26" s="386"/>
      <c r="AD26" s="386"/>
      <c r="AE26" s="387"/>
      <c r="AF26" s="391">
        <f t="shared" si="0"/>
        <v>0</v>
      </c>
      <c r="AG26" s="392"/>
      <c r="AH26" s="392"/>
      <c r="AI26" s="393"/>
    </row>
    <row r="27" spans="1:35" ht="12" customHeight="1">
      <c r="A27" s="380">
        <v>5</v>
      </c>
      <c r="B27" s="532" t="s">
        <v>286</v>
      </c>
      <c r="C27" s="533"/>
      <c r="D27" s="533"/>
      <c r="E27" s="533"/>
      <c r="F27" s="533"/>
      <c r="G27" s="533"/>
      <c r="H27" s="533"/>
      <c r="I27" s="533"/>
      <c r="J27" s="533"/>
      <c r="K27" s="533"/>
      <c r="L27" s="533"/>
      <c r="M27" s="533"/>
      <c r="N27" s="533"/>
      <c r="O27" s="533"/>
      <c r="P27" s="533"/>
      <c r="Q27" s="533"/>
      <c r="R27" s="533"/>
      <c r="S27" s="533"/>
      <c r="T27" s="533"/>
      <c r="U27" s="534"/>
      <c r="V27" s="452" t="s">
        <v>8</v>
      </c>
      <c r="W27" s="453"/>
      <c r="X27" s="438">
        <v>47</v>
      </c>
      <c r="Y27" s="439"/>
      <c r="Z27" s="439"/>
      <c r="AA27" s="440"/>
      <c r="AB27" s="382"/>
      <c r="AC27" s="383"/>
      <c r="AD27" s="383"/>
      <c r="AE27" s="384"/>
      <c r="AF27" s="388">
        <f>AB27*X27</f>
        <v>0</v>
      </c>
      <c r="AG27" s="389"/>
      <c r="AH27" s="389"/>
      <c r="AI27" s="390"/>
    </row>
    <row r="28" spans="1:35" ht="12" customHeight="1">
      <c r="A28" s="381"/>
      <c r="B28" s="456" t="s">
        <v>284</v>
      </c>
      <c r="C28" s="457"/>
      <c r="D28" s="457"/>
      <c r="E28" s="457"/>
      <c r="F28" s="457"/>
      <c r="G28" s="457"/>
      <c r="H28" s="457"/>
      <c r="I28" s="457"/>
      <c r="J28" s="457"/>
      <c r="K28" s="457"/>
      <c r="L28" s="457"/>
      <c r="M28" s="457"/>
      <c r="N28" s="457"/>
      <c r="O28" s="457"/>
      <c r="P28" s="457"/>
      <c r="Q28" s="457"/>
      <c r="R28" s="457"/>
      <c r="S28" s="457"/>
      <c r="T28" s="457"/>
      <c r="U28" s="458"/>
      <c r="V28" s="642" t="s">
        <v>33</v>
      </c>
      <c r="W28" s="643"/>
      <c r="X28" s="441"/>
      <c r="Y28" s="442"/>
      <c r="Z28" s="442"/>
      <c r="AA28" s="443"/>
      <c r="AB28" s="385"/>
      <c r="AC28" s="386"/>
      <c r="AD28" s="386"/>
      <c r="AE28" s="387"/>
      <c r="AF28" s="391">
        <f>AB28*X28</f>
        <v>0</v>
      </c>
      <c r="AG28" s="392"/>
      <c r="AH28" s="392"/>
      <c r="AI28" s="393"/>
    </row>
    <row r="29" spans="1:35" ht="12" customHeight="1">
      <c r="A29" s="380">
        <v>6</v>
      </c>
      <c r="B29" s="532" t="s">
        <v>81</v>
      </c>
      <c r="C29" s="533"/>
      <c r="D29" s="533"/>
      <c r="E29" s="533"/>
      <c r="F29" s="533"/>
      <c r="G29" s="533"/>
      <c r="H29" s="533"/>
      <c r="I29" s="533"/>
      <c r="J29" s="533"/>
      <c r="K29" s="533"/>
      <c r="L29" s="533"/>
      <c r="M29" s="533"/>
      <c r="N29" s="533"/>
      <c r="O29" s="533"/>
      <c r="P29" s="533"/>
      <c r="Q29" s="533"/>
      <c r="R29" s="533"/>
      <c r="S29" s="533"/>
      <c r="T29" s="533"/>
      <c r="U29" s="534"/>
      <c r="V29" s="452" t="s">
        <v>8</v>
      </c>
      <c r="W29" s="453"/>
      <c r="X29" s="438">
        <v>46</v>
      </c>
      <c r="Y29" s="439"/>
      <c r="Z29" s="439"/>
      <c r="AA29" s="440"/>
      <c r="AB29" s="382"/>
      <c r="AC29" s="383"/>
      <c r="AD29" s="383"/>
      <c r="AE29" s="384"/>
      <c r="AF29" s="388">
        <f>AB29*X29</f>
        <v>0</v>
      </c>
      <c r="AG29" s="389"/>
      <c r="AH29" s="389"/>
      <c r="AI29" s="390"/>
    </row>
    <row r="30" spans="1:35" ht="12" customHeight="1">
      <c r="A30" s="381"/>
      <c r="B30" s="456" t="s">
        <v>82</v>
      </c>
      <c r="C30" s="457"/>
      <c r="D30" s="457"/>
      <c r="E30" s="457"/>
      <c r="F30" s="457"/>
      <c r="G30" s="457"/>
      <c r="H30" s="457"/>
      <c r="I30" s="457"/>
      <c r="J30" s="457"/>
      <c r="K30" s="457"/>
      <c r="L30" s="457"/>
      <c r="M30" s="457"/>
      <c r="N30" s="457"/>
      <c r="O30" s="457"/>
      <c r="P30" s="457"/>
      <c r="Q30" s="457"/>
      <c r="R30" s="457"/>
      <c r="S30" s="457"/>
      <c r="T30" s="457"/>
      <c r="U30" s="458"/>
      <c r="V30" s="642" t="s">
        <v>33</v>
      </c>
      <c r="W30" s="643"/>
      <c r="X30" s="441"/>
      <c r="Y30" s="442"/>
      <c r="Z30" s="442"/>
      <c r="AA30" s="443"/>
      <c r="AB30" s="385"/>
      <c r="AC30" s="386"/>
      <c r="AD30" s="386"/>
      <c r="AE30" s="387"/>
      <c r="AF30" s="391">
        <f>AB30*X30</f>
        <v>0</v>
      </c>
      <c r="AG30" s="392"/>
      <c r="AH30" s="392"/>
      <c r="AI30" s="393"/>
    </row>
    <row r="31" spans="1:35" ht="12" customHeight="1">
      <c r="A31" s="380">
        <v>7</v>
      </c>
      <c r="B31" s="532" t="s">
        <v>134</v>
      </c>
      <c r="C31" s="533"/>
      <c r="D31" s="533"/>
      <c r="E31" s="533"/>
      <c r="F31" s="533"/>
      <c r="G31" s="533"/>
      <c r="H31" s="533"/>
      <c r="I31" s="533"/>
      <c r="J31" s="533"/>
      <c r="K31" s="533"/>
      <c r="L31" s="533"/>
      <c r="M31" s="533"/>
      <c r="N31" s="533"/>
      <c r="O31" s="533"/>
      <c r="P31" s="533"/>
      <c r="Q31" s="533"/>
      <c r="R31" s="533"/>
      <c r="S31" s="533"/>
      <c r="T31" s="533"/>
      <c r="U31" s="534"/>
      <c r="V31" s="452" t="s">
        <v>7</v>
      </c>
      <c r="W31" s="453"/>
      <c r="X31" s="438">
        <v>8</v>
      </c>
      <c r="Y31" s="439"/>
      <c r="Z31" s="439"/>
      <c r="AA31" s="440"/>
      <c r="AB31" s="382"/>
      <c r="AC31" s="383"/>
      <c r="AD31" s="383"/>
      <c r="AE31" s="384"/>
      <c r="AF31" s="388">
        <f t="shared" si="0"/>
        <v>0</v>
      </c>
      <c r="AG31" s="389"/>
      <c r="AH31" s="389"/>
      <c r="AI31" s="390"/>
    </row>
    <row r="32" spans="1:35" ht="12" customHeight="1">
      <c r="A32" s="381"/>
      <c r="B32" s="456" t="s">
        <v>135</v>
      </c>
      <c r="C32" s="457"/>
      <c r="D32" s="457"/>
      <c r="E32" s="457"/>
      <c r="F32" s="457"/>
      <c r="G32" s="457"/>
      <c r="H32" s="457"/>
      <c r="I32" s="457"/>
      <c r="J32" s="457"/>
      <c r="K32" s="457"/>
      <c r="L32" s="457"/>
      <c r="M32" s="457"/>
      <c r="N32" s="457"/>
      <c r="O32" s="457"/>
      <c r="P32" s="457"/>
      <c r="Q32" s="457"/>
      <c r="R32" s="457"/>
      <c r="S32" s="457"/>
      <c r="T32" s="457"/>
      <c r="U32" s="458"/>
      <c r="V32" s="642" t="s">
        <v>35</v>
      </c>
      <c r="W32" s="643"/>
      <c r="X32" s="441"/>
      <c r="Y32" s="442"/>
      <c r="Z32" s="442"/>
      <c r="AA32" s="443"/>
      <c r="AB32" s="385"/>
      <c r="AC32" s="386"/>
      <c r="AD32" s="386"/>
      <c r="AE32" s="387"/>
      <c r="AF32" s="391">
        <f t="shared" si="0"/>
        <v>0</v>
      </c>
      <c r="AG32" s="392"/>
      <c r="AH32" s="392"/>
      <c r="AI32" s="393"/>
    </row>
    <row r="33" spans="1:35" ht="12" customHeight="1">
      <c r="A33" s="380">
        <v>8</v>
      </c>
      <c r="B33" s="532" t="s">
        <v>454</v>
      </c>
      <c r="C33" s="533"/>
      <c r="D33" s="533"/>
      <c r="E33" s="533"/>
      <c r="F33" s="533"/>
      <c r="G33" s="533"/>
      <c r="H33" s="533"/>
      <c r="I33" s="533"/>
      <c r="J33" s="533"/>
      <c r="K33" s="533"/>
      <c r="L33" s="533"/>
      <c r="M33" s="533"/>
      <c r="N33" s="533"/>
      <c r="O33" s="533"/>
      <c r="P33" s="533"/>
      <c r="Q33" s="533"/>
      <c r="R33" s="533"/>
      <c r="S33" s="533"/>
      <c r="T33" s="533"/>
      <c r="U33" s="534"/>
      <c r="V33" s="452" t="s">
        <v>8</v>
      </c>
      <c r="W33" s="453"/>
      <c r="X33" s="412">
        <v>57</v>
      </c>
      <c r="Y33" s="413"/>
      <c r="Z33" s="413"/>
      <c r="AA33" s="414"/>
      <c r="AB33" s="382"/>
      <c r="AC33" s="383"/>
      <c r="AD33" s="383"/>
      <c r="AE33" s="384"/>
      <c r="AF33" s="388">
        <f t="shared" si="0"/>
        <v>0</v>
      </c>
      <c r="AG33" s="389"/>
      <c r="AH33" s="389"/>
      <c r="AI33" s="390"/>
    </row>
    <row r="34" spans="1:35" ht="12" customHeight="1">
      <c r="A34" s="394"/>
      <c r="B34" s="659" t="s">
        <v>455</v>
      </c>
      <c r="C34" s="660"/>
      <c r="D34" s="660"/>
      <c r="E34" s="660"/>
      <c r="F34" s="660"/>
      <c r="G34" s="660"/>
      <c r="H34" s="660"/>
      <c r="I34" s="660"/>
      <c r="J34" s="660"/>
      <c r="K34" s="660"/>
      <c r="L34" s="660"/>
      <c r="M34" s="660"/>
      <c r="N34" s="660"/>
      <c r="O34" s="660"/>
      <c r="P34" s="660"/>
      <c r="Q34" s="660"/>
      <c r="R34" s="660"/>
      <c r="S34" s="660"/>
      <c r="T34" s="660"/>
      <c r="U34" s="661"/>
      <c r="V34" s="662" t="s">
        <v>33</v>
      </c>
      <c r="W34" s="663"/>
      <c r="X34" s="675"/>
      <c r="Y34" s="676"/>
      <c r="Z34" s="676"/>
      <c r="AA34" s="677"/>
      <c r="AB34" s="398"/>
      <c r="AC34" s="399"/>
      <c r="AD34" s="399"/>
      <c r="AE34" s="400"/>
      <c r="AF34" s="401">
        <f t="shared" si="0"/>
        <v>0</v>
      </c>
      <c r="AG34" s="402"/>
      <c r="AH34" s="402"/>
      <c r="AI34" s="403"/>
    </row>
  </sheetData>
  <sheetProtection password="C74C" sheet="1" objects="1" scenarios="1" selectLockedCells="1"/>
  <mergeCells count="94">
    <mergeCell ref="A1:K1"/>
    <mergeCell ref="A2:K2"/>
    <mergeCell ref="A5:AI5"/>
    <mergeCell ref="A13:E13"/>
    <mergeCell ref="F13:H13"/>
    <mergeCell ref="I13:J13"/>
    <mergeCell ref="K13:M13"/>
    <mergeCell ref="N13:P13"/>
    <mergeCell ref="Q13:R13"/>
    <mergeCell ref="S13:X13"/>
    <mergeCell ref="Y13:Z13"/>
    <mergeCell ref="AA13:AB13"/>
    <mergeCell ref="AC13:AD13"/>
    <mergeCell ref="AE13:AF13"/>
    <mergeCell ref="AH13:AI13"/>
    <mergeCell ref="A14:AE14"/>
    <mergeCell ref="AF14:AI14"/>
    <mergeCell ref="B18:U18"/>
    <mergeCell ref="V18:W18"/>
    <mergeCell ref="X18:AA18"/>
    <mergeCell ref="AB18:AE18"/>
    <mergeCell ref="AF18:AI18"/>
    <mergeCell ref="A15:AE15"/>
    <mergeCell ref="AF15:AI15"/>
    <mergeCell ref="A16:AI16"/>
    <mergeCell ref="B17:U17"/>
    <mergeCell ref="V17:W17"/>
    <mergeCell ref="X17:AA17"/>
    <mergeCell ref="AB17:AE17"/>
    <mergeCell ref="AF17:AI17"/>
    <mergeCell ref="AF19:AI20"/>
    <mergeCell ref="B20:U20"/>
    <mergeCell ref="V20:W20"/>
    <mergeCell ref="A21:A22"/>
    <mergeCell ref="B21:U21"/>
    <mergeCell ref="V21:W21"/>
    <mergeCell ref="X21:AA22"/>
    <mergeCell ref="AB21:AE22"/>
    <mergeCell ref="AF21:AI22"/>
    <mergeCell ref="B22:U22"/>
    <mergeCell ref="V22:W22"/>
    <mergeCell ref="A19:A20"/>
    <mergeCell ref="B19:U19"/>
    <mergeCell ref="V19:W19"/>
    <mergeCell ref="X19:AA20"/>
    <mergeCell ref="AB19:AE20"/>
    <mergeCell ref="AF23:AI24"/>
    <mergeCell ref="B24:U24"/>
    <mergeCell ref="V24:W24"/>
    <mergeCell ref="A25:A26"/>
    <mergeCell ref="B25:U25"/>
    <mergeCell ref="V25:W25"/>
    <mergeCell ref="X25:AA26"/>
    <mergeCell ref="AB25:AE26"/>
    <mergeCell ref="AF25:AI26"/>
    <mergeCell ref="B26:U26"/>
    <mergeCell ref="V26:W26"/>
    <mergeCell ref="AB23:AE24"/>
    <mergeCell ref="A23:A24"/>
    <mergeCell ref="B23:U23"/>
    <mergeCell ref="V23:W23"/>
    <mergeCell ref="X23:AA24"/>
    <mergeCell ref="AF27:AI28"/>
    <mergeCell ref="B28:U28"/>
    <mergeCell ref="V28:W28"/>
    <mergeCell ref="A29:A30"/>
    <mergeCell ref="B29:U29"/>
    <mergeCell ref="V29:W29"/>
    <mergeCell ref="X29:AA30"/>
    <mergeCell ref="AB29:AE30"/>
    <mergeCell ref="AF29:AI30"/>
    <mergeCell ref="B30:U30"/>
    <mergeCell ref="V30:W30"/>
    <mergeCell ref="AB27:AE28"/>
    <mergeCell ref="A27:A28"/>
    <mergeCell ref="B27:U27"/>
    <mergeCell ref="V27:W27"/>
    <mergeCell ref="X27:AA28"/>
    <mergeCell ref="V34:W34"/>
    <mergeCell ref="AF31:AI32"/>
    <mergeCell ref="B32:U32"/>
    <mergeCell ref="V32:W32"/>
    <mergeCell ref="A33:A34"/>
    <mergeCell ref="B33:U33"/>
    <mergeCell ref="V33:W33"/>
    <mergeCell ref="X33:AA34"/>
    <mergeCell ref="AB33:AE34"/>
    <mergeCell ref="AF33:AI34"/>
    <mergeCell ref="B34:U34"/>
    <mergeCell ref="AB31:AE32"/>
    <mergeCell ref="A31:A32"/>
    <mergeCell ref="B31:U31"/>
    <mergeCell ref="V31:W31"/>
    <mergeCell ref="X31:AA32"/>
  </mergeCells>
  <pageMargins left="0.55118110236220474" right="0.39370078740157483" top="0.43307086614173229" bottom="0.47244094488188981" header="1.8897637795275593" footer="0.19685039370078741"/>
  <pageSetup paperSize="9" firstPageNumber="8" orientation="portrait" r:id="rId1"/>
  <headerFooter alignWithMargins="0">
    <oddHeader>&amp;R&amp;8&amp;P</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23</vt:i4>
      </vt:variant>
      <vt:variant>
        <vt:lpstr>Pomenované rozsahy</vt:lpstr>
      </vt:variant>
      <vt:variant>
        <vt:i4>36</vt:i4>
      </vt:variant>
    </vt:vector>
  </HeadingPairs>
  <TitlesOfParts>
    <vt:vector size="59" baseType="lpstr">
      <vt:lpstr>N_TOTAL</vt:lpstr>
      <vt:lpstr>N_SUMMARY</vt:lpstr>
      <vt:lpstr>N_FOUNDATIONS-WORKS</vt:lpstr>
      <vt:lpstr>N_FOUNDATIONS-MAT</vt:lpstr>
      <vt:lpstr>N_TOWERS-WORKS</vt:lpstr>
      <vt:lpstr>N_TOWERS-MAT</vt:lpstr>
      <vt:lpstr>N_CONDUCTORS-WORKS</vt:lpstr>
      <vt:lpstr>N_CONDUCTORS-MAT</vt:lpstr>
      <vt:lpstr>N_INSSETS-WORKS</vt:lpstr>
      <vt:lpstr>N_INSSETS-MAT</vt:lpstr>
      <vt:lpstr>N_OPGW-WORKS</vt:lpstr>
      <vt:lpstr>N_OPGW-MAT</vt:lpstr>
      <vt:lpstr>N_MISC-WORKS</vt:lpstr>
      <vt:lpstr>N_MISC-MAT</vt:lpstr>
      <vt:lpstr>N_DISASSEMBLY</vt:lpstr>
      <vt:lpstr>N_CESTY_1</vt:lpstr>
      <vt:lpstr>N_CESTY_2</vt:lpstr>
      <vt:lpstr>N_CESTY_5</vt:lpstr>
      <vt:lpstr>N_CESTY_8</vt:lpstr>
      <vt:lpstr>N_CESTY_9</vt:lpstr>
      <vt:lpstr>N_CESTY_99</vt:lpstr>
      <vt:lpstr>N_CESTY_23-M</vt:lpstr>
      <vt:lpstr>N_VYRUBY</vt:lpstr>
      <vt:lpstr>N_CESTY_1!Názvy_tlače</vt:lpstr>
      <vt:lpstr>N_CESTY_2!Názvy_tlače</vt:lpstr>
      <vt:lpstr>'N_CESTY_23-M'!Názvy_tlače</vt:lpstr>
      <vt:lpstr>N_CESTY_5!Názvy_tlače</vt:lpstr>
      <vt:lpstr>N_CESTY_8!Názvy_tlače</vt:lpstr>
      <vt:lpstr>N_CESTY_9!Názvy_tlače</vt:lpstr>
      <vt:lpstr>N_CESTY_99!Názvy_tlače</vt:lpstr>
      <vt:lpstr>'N_CONDUCTORS-WORKS'!Názvy_tlače</vt:lpstr>
      <vt:lpstr>'N_FOUNDATIONS-WORKS'!Názvy_tlače</vt:lpstr>
      <vt:lpstr>'N_INSSETS-WORKS'!Názvy_tlače</vt:lpstr>
      <vt:lpstr>N_SUMMARY!Názvy_tlače</vt:lpstr>
      <vt:lpstr>N_TOTAL!Názvy_tlače</vt:lpstr>
      <vt:lpstr>N_VYRUBY!Názvy_tlače</vt:lpstr>
      <vt:lpstr>N_CESTY_1!Oblasť_tlače</vt:lpstr>
      <vt:lpstr>N_CESTY_2!Oblasť_tlače</vt:lpstr>
      <vt:lpstr>'N_CESTY_23-M'!Oblasť_tlače</vt:lpstr>
      <vt:lpstr>N_CESTY_5!Oblasť_tlače</vt:lpstr>
      <vt:lpstr>N_CESTY_8!Oblasť_tlače</vt:lpstr>
      <vt:lpstr>N_CESTY_9!Oblasť_tlače</vt:lpstr>
      <vt:lpstr>N_CESTY_99!Oblasť_tlače</vt:lpstr>
      <vt:lpstr>'N_CONDUCTORS-MAT'!Oblasť_tlače</vt:lpstr>
      <vt:lpstr>'N_CONDUCTORS-WORKS'!Oblasť_tlače</vt:lpstr>
      <vt:lpstr>N_DISASSEMBLY!Oblasť_tlače</vt:lpstr>
      <vt:lpstr>'N_FOUNDATIONS-MAT'!Oblasť_tlače</vt:lpstr>
      <vt:lpstr>'N_FOUNDATIONS-WORKS'!Oblasť_tlače</vt:lpstr>
      <vt:lpstr>'N_INSSETS-MAT'!Oblasť_tlače</vt:lpstr>
      <vt:lpstr>'N_INSSETS-WORKS'!Oblasť_tlače</vt:lpstr>
      <vt:lpstr>'N_MISC-MAT'!Oblasť_tlače</vt:lpstr>
      <vt:lpstr>'N_MISC-WORKS'!Oblasť_tlače</vt:lpstr>
      <vt:lpstr>'N_OPGW-MAT'!Oblasť_tlače</vt:lpstr>
      <vt:lpstr>'N_OPGW-WORKS'!Oblasť_tlače</vt:lpstr>
      <vt:lpstr>N_SUMMARY!Oblasť_tlače</vt:lpstr>
      <vt:lpstr>N_TOTAL!Oblasť_tlače</vt:lpstr>
      <vt:lpstr>'N_TOWERS-MAT'!Oblasť_tlače</vt:lpstr>
      <vt:lpstr>'N_TOWERS-WORKS'!Oblasť_tlače</vt:lpstr>
      <vt:lpstr>N_VYRUBY!Oblasť_tlače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Elektrovod Bratislava a.s.</dc:creator>
  <cp:keywords/>
  <dc:description/>
  <cp:lastModifiedBy>ps0130</cp:lastModifiedBy>
  <cp:lastPrinted>2018-08-17T09:46:33Z</cp:lastPrinted>
  <dcterms:created xsi:type="dcterms:W3CDTF">1997-05-15T05:39:53Z</dcterms:created>
  <dcterms:modified xsi:type="dcterms:W3CDTF">2018-08-20T06:31:13Z</dcterms:modified>
</cp:coreProperties>
</file>